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Hinweise" sheetId="3" r:id="rId1"/>
    <sheet name="Stromaufnahme" sheetId="1" r:id="rId2"/>
    <sheet name="Anschlussplanung" sheetId="2" r:id="rId3"/>
  </sheets>
  <definedNames>
    <definedName name="_xlnm.Print_Area" localSheetId="2">Anschlussplanung!$A$1:$H$61</definedName>
    <definedName name="_xlnm.Print_Titles" localSheetId="2">Anschlussplanung!$1:$1</definedName>
  </definedNames>
  <calcPr calcId="152511"/>
</workbook>
</file>

<file path=xl/calcChain.xml><?xml version="1.0" encoding="utf-8"?>
<calcChain xmlns="http://schemas.openxmlformats.org/spreadsheetml/2006/main">
  <c r="B2" i="1" l="1"/>
  <c r="E18" i="1"/>
  <c r="B3" i="1" l="1"/>
  <c r="E17" i="1" l="1"/>
  <c r="E16" i="1"/>
  <c r="E15" i="1"/>
  <c r="E14" i="1"/>
  <c r="E13" i="1"/>
  <c r="E12" i="1"/>
  <c r="E11" i="1"/>
  <c r="E10" i="1"/>
  <c r="E21" i="1"/>
  <c r="E9" i="1"/>
  <c r="E8" i="1"/>
  <c r="E7" i="1"/>
  <c r="E6" i="1"/>
</calcChain>
</file>

<file path=xl/sharedStrings.xml><?xml version="1.0" encoding="utf-8"?>
<sst xmlns="http://schemas.openxmlformats.org/spreadsheetml/2006/main" count="246" uniqueCount="137">
  <si>
    <t>Komponente</t>
  </si>
  <si>
    <t>max. Stromaufnahme</t>
  </si>
  <si>
    <t>ETHM1</t>
  </si>
  <si>
    <t>Summe</t>
  </si>
  <si>
    <t>Anzahl</t>
  </si>
  <si>
    <t>Integra Plus 128</t>
  </si>
  <si>
    <t>INT-TSI</t>
  </si>
  <si>
    <t>SP-4006</t>
  </si>
  <si>
    <t>SPW-150</t>
  </si>
  <si>
    <t>Maximaler Strom</t>
  </si>
  <si>
    <t>Rest</t>
  </si>
  <si>
    <t>Verplant</t>
  </si>
  <si>
    <t>FD-1</t>
  </si>
  <si>
    <t>LAN Modul</t>
  </si>
  <si>
    <t>Alarmanlage</t>
  </si>
  <si>
    <t>Art</t>
  </si>
  <si>
    <t>Bedientteil</t>
  </si>
  <si>
    <t>Außensirene</t>
  </si>
  <si>
    <t>Innensirene</t>
  </si>
  <si>
    <t>KNX Modul</t>
  </si>
  <si>
    <t>Wassermelder</t>
  </si>
  <si>
    <t>INT-KNX2</t>
  </si>
  <si>
    <t>TSD-1</t>
  </si>
  <si>
    <t>Rauchmelder</t>
  </si>
  <si>
    <t>SPW-220</t>
  </si>
  <si>
    <t>VD-1</t>
  </si>
  <si>
    <t>Erschütterung</t>
  </si>
  <si>
    <t>INT-E</t>
  </si>
  <si>
    <t>Linienerweiterung</t>
  </si>
  <si>
    <t>S-4</t>
  </si>
  <si>
    <t>Magnetkontakt</t>
  </si>
  <si>
    <t>B-3A</t>
  </si>
  <si>
    <t>Klemmen Komponente</t>
  </si>
  <si>
    <t>Klemmen Alarmanlage</t>
  </si>
  <si>
    <t>COM</t>
  </si>
  <si>
    <t>12V - +12V DC</t>
  </si>
  <si>
    <t>COM - Masse</t>
  </si>
  <si>
    <t>TMP -  Sabotage</t>
  </si>
  <si>
    <t>DTM - Daten</t>
  </si>
  <si>
    <t>CKM - Uhr</t>
  </si>
  <si>
    <t>+KPD</t>
  </si>
  <si>
    <t>DTM</t>
  </si>
  <si>
    <t>CKM</t>
  </si>
  <si>
    <t>Gebrückt, an COM des Moduls, da kein Sabobüerwachung nötig</t>
  </si>
  <si>
    <t>Z1,Z2 Meldelinien</t>
  </si>
  <si>
    <t xml:space="preserve">RSA,RSB </t>
  </si>
  <si>
    <t>Klemmen für zukünftige Anwendungen, Aktuell nicht in Verwendung</t>
  </si>
  <si>
    <t>Anmerkung</t>
  </si>
  <si>
    <t>GND - Masse</t>
  </si>
  <si>
    <t>OUT1</t>
  </si>
  <si>
    <t>STA -  Eingang akustische Signalisierung</t>
  </si>
  <si>
    <t>STO -  Eingang optischen Signalisierung</t>
  </si>
  <si>
    <t>R - Klemmen für Widerstand</t>
  </si>
  <si>
    <t>COM - ohne Widerstand</t>
  </si>
  <si>
    <t>OUT16</t>
  </si>
  <si>
    <t>OUT15</t>
  </si>
  <si>
    <t>SENS., TMP</t>
  </si>
  <si>
    <t>Energie</t>
  </si>
  <si>
    <t>J6/J7 Steuerung mit der Masse.</t>
  </si>
  <si>
    <t>NC</t>
  </si>
  <si>
    <t>CK - Uhr</t>
  </si>
  <si>
    <t>DT - Daten</t>
  </si>
  <si>
    <t>&lt;----- gebrückt Modul -----&gt;</t>
  </si>
  <si>
    <t>NC - Relais NC</t>
  </si>
  <si>
    <t>Konfiguration</t>
  </si>
  <si>
    <t>SO +  Eingang optischen Signalisierung</t>
  </si>
  <si>
    <t>SO -  Eingang optischen Signalisierung</t>
  </si>
  <si>
    <t>SA -  Eingang akustische Signalisierung</t>
  </si>
  <si>
    <t>SA +  Eingang akustische Signalisierung</t>
  </si>
  <si>
    <t>OUT2</t>
  </si>
  <si>
    <t>24 Sabotage</t>
  </si>
  <si>
    <t>Schalter 10 aus</t>
  </si>
  <si>
    <t>Schalter 1,2,4 aktiv um Adresse 11 zuzuweisen</t>
  </si>
  <si>
    <t>2 Drähte Sabo
2 Drähte Melder</t>
  </si>
  <si>
    <t>Schalter 3,4 aktiv um Adresse 12 zuzuweisen</t>
  </si>
  <si>
    <t>Schalter 8 für 40 Ausgänge</t>
  </si>
  <si>
    <t>INTEGRA 24, INTEGRA 32 und INTEGRA 128-WRL muss über OUT1 / OUT2 Lastausgang Typ Energie. Leitungsdurschnitt 0,5 mm alle 25 M eine Leitung mehr bis 100 M max.</t>
  </si>
  <si>
    <t>Tür/Fenstermelder</t>
  </si>
  <si>
    <t>Zwangspriorität</t>
  </si>
  <si>
    <t>24H Vibration</t>
  </si>
  <si>
    <t>24H TECHNISCHE - WASSERLECK</t>
  </si>
  <si>
    <t>Ausgangstyp: Einbruchalarm
POL+ deaktiv</t>
  </si>
  <si>
    <t>Linientyp: EOL</t>
  </si>
  <si>
    <t xml:space="preserve">
Linientyp: 8: Melder fehlt
Sensib.:
Ausg.:16
Reaktionstyp: 24h Sabotage
Eingangszeit: 0 Sek (Global vergeben)
Maximale  Verletzungszeit  /  Maximale  Türöffnungszeit : 0 Sek
Rest ist leer </t>
  </si>
  <si>
    <t xml:space="preserve">Erweiterungsmodul INT-E
Z1-Z8 (2EOL/NC) </t>
  </si>
  <si>
    <t>Erweiterungsmodul INT-E
R1 / R2 = 1K1</t>
  </si>
  <si>
    <t>Gemäß Zeichnung Widerstand  1K1 NC in NC</t>
  </si>
  <si>
    <t>Gemäß Zeichnung Widerstand  1K1 NC in TMP</t>
  </si>
  <si>
    <t>COM(Z11)  (2EOL/NC)</t>
  </si>
  <si>
    <t>Z11 (2EOL/NC)</t>
  </si>
  <si>
    <t>SABO Draht</t>
  </si>
  <si>
    <t>NC - Draht</t>
  </si>
  <si>
    <t>Z1</t>
  </si>
  <si>
    <t>COM(Z1)</t>
  </si>
  <si>
    <t>Gemäß Zeichnung Widerstand  1K1 TMP in NC</t>
  </si>
  <si>
    <t>ROT</t>
  </si>
  <si>
    <t>SCHWARZ</t>
  </si>
  <si>
    <t>BRAUN</t>
  </si>
  <si>
    <t>GELB</t>
  </si>
  <si>
    <t>GRÜN</t>
  </si>
  <si>
    <t>EX1</t>
  </si>
  <si>
    <t>COM  (EX1)</t>
  </si>
  <si>
    <t>&lt;----- gebrückt Modul -COM ----&gt;</t>
  </si>
  <si>
    <t>DT1</t>
  </si>
  <si>
    <t>CK1</t>
  </si>
  <si>
    <t>Akku</t>
  </si>
  <si>
    <t>WEISS</t>
  </si>
  <si>
    <t>BLAU</t>
  </si>
  <si>
    <t>OUT3</t>
  </si>
  <si>
    <t>COM(OUT3)</t>
  </si>
  <si>
    <t>COM(Z01 INT-E)</t>
  </si>
  <si>
    <t>Z01 INT-E</t>
  </si>
  <si>
    <t>COM(Z02 INTE)  (2EOL/NC)</t>
  </si>
  <si>
    <t>Z02 INTE  (2EOL/NC)</t>
  </si>
  <si>
    <t>HAUSTÜR</t>
  </si>
  <si>
    <t>Z03 INT-E</t>
  </si>
  <si>
    <t>COM ( Z03 INT-E)</t>
  </si>
  <si>
    <t xml:space="preserve">BRAUN </t>
  </si>
  <si>
    <t>OUT4</t>
  </si>
  <si>
    <t>COM(OUT4)</t>
  </si>
  <si>
    <t>COM(Z16) mit Widerstand</t>
  </si>
  <si>
    <t>Z04/COM - mit 2K2 Widerstand
EOL</t>
  </si>
  <si>
    <t>Über LSA Leiste</t>
  </si>
  <si>
    <t xml:space="preserve"> Widerstand von R an TMP und von TMP an COM, EOL
Über LSA Leiste
</t>
  </si>
  <si>
    <t xml:space="preserve">Ohne Widerstand direkt an COM, NC
Über LSA Leiste
</t>
  </si>
  <si>
    <t xml:space="preserve">
HELLBLAU</t>
  </si>
  <si>
    <t xml:space="preserve">
BLAU</t>
  </si>
  <si>
    <t>Kellertür</t>
  </si>
  <si>
    <t>Z05 INT-E</t>
  </si>
  <si>
    <t>COM ( Z05 INT-E)</t>
  </si>
  <si>
    <t>Sabotage Gehäuse</t>
  </si>
  <si>
    <t>Z08 INT-E</t>
  </si>
  <si>
    <t>COM ( Z08 INT-E)</t>
  </si>
  <si>
    <t>Kabelfarbe Alarmanlage</t>
  </si>
  <si>
    <t>Jumper /DIP Schalter</t>
  </si>
  <si>
    <t xml:space="preserve">Kabelfarbe  Melder </t>
  </si>
  <si>
    <r>
      <t xml:space="preserve">Diese Planungshilfe ist bei der Errichtung meiner </t>
    </r>
    <r>
      <rPr>
        <sz val="11"/>
        <color rgb="FFFF0000"/>
        <rFont val="Calibri"/>
        <family val="2"/>
        <scheme val="minor"/>
      </rPr>
      <t>Satel Integra 128 Plus</t>
    </r>
    <r>
      <rPr>
        <sz val="11"/>
        <color theme="1"/>
        <rFont val="Calibri"/>
        <family val="2"/>
        <scheme val="minor"/>
      </rPr>
      <t xml:space="preserve"> entstanden. 
Überlegt Euch  erst was ihr alles an Komponenten (Module, Melder, Sirenen) installieren wollt. Tragt die Daten in den Reiter Stromaufnahme ein. Eventuell müsst ihr Eure eigenen Komponenten ergänzen, falls diese fehlen. Ist die Stromaufname für die Anlage zu hoch, braucht ihr eine zusätzliche Versorgung. Bitte beachten, dass es hier je Modell unterschiedliche Parameter gibt. </t>
    </r>
    <r>
      <rPr>
        <sz val="11"/>
        <color rgb="FFFF0000"/>
        <rFont val="Calibri"/>
        <family val="2"/>
        <scheme val="minor"/>
      </rPr>
      <t>Prüft bei Abweichung zum Modell Satel Integra 128 Plus unbedingt im jeweiligen Handbuch welche maximale Stromaufnahme auf  Eure Anlage zutrifft.</t>
    </r>
    <r>
      <rPr>
        <sz val="11"/>
        <color theme="1"/>
        <rFont val="Calibri"/>
        <family val="2"/>
        <scheme val="minor"/>
      </rPr>
      <t xml:space="preserve">
In der Anschlussplanung findet ihr die Anschlusspläne der Komponenten in Spalte A. Was hier nicht gelistet ist, einfach ergänzen und  das jeweilige Handbuch durcharbeiten. Die Spalten B und C sind zur Dokumentation der Verbindung der Module an die Anlage gedacht. In den  Spalten D und E  hinterlegt ihr Farben der Kabel die vom Melder in die Anlage geführt werden. In der Spalte F sind  Einstellungen für die Jumper/DIP hinterlegt. Hier auch am besten noch mal nach Euren Anforderungen schauen und anpassen.  Die Spalte G könnt ihr für Eure  Anmerkungen wie z.B. habt ihr etwas gebrückt, über LSA Leisten verkabelt, welche Variante der Verkabelung habt ihr gewählt (NC, EOL, 2EOL...) nutzen. Spalte H enthält typische Parametrisierungen der Komponenten in der DLOADX Software. Auch hier passt ihr nach Euren Bedürfnissen an. Die Datei enthält als Beispiel die Planung meiner Anlage. Viel Spaß bei der Verwendung.
Zur freien privaten Verwendung. Keine gewerbliche Nutzung. Es wurde sorgfältig erstellt. Ich übernehme aber keine Gewähr für falsche Anschlüsse oder fehlerhafte Informationen. Fehlt was, informiert micht gerne per Mail web@onesmarthome.de. 
Quelle der Bilder: Satel Sp. z.o.o., www.satel.pl
(c) Thomas Schwarz der Texte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</si>
</sst>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1"/>
      <color rgb="FF00B050"/>
      <name val="Calibri"/>
      <family val="2"/>
      <scheme val="minor"/>
    </font>
    <font>
      <sz val="11"/>
      <color rgb="FFFF0000"/>
      <name val="Calibri"/>
      <family val="2"/>
      <scheme val="minor"/>
    </font>
    <font>
      <sz val="11"/>
      <color theme="9" tint="-0.499984740745262"/>
      <name val="Calibri"/>
      <family val="2"/>
      <scheme val="minor"/>
    </font>
    <font>
      <sz val="11"/>
      <color theme="3" tint="0.39997558519241921"/>
      <name val="Calibri"/>
      <family val="2"/>
      <scheme val="minor"/>
    </font>
    <font>
      <sz val="11"/>
      <color rgb="FFFFFF00"/>
      <name val="Calibri"/>
      <family val="2"/>
      <scheme val="minor"/>
    </font>
    <font>
      <sz val="11"/>
      <color theme="3"/>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1">
    <xf numFmtId="0" fontId="0" fillId="0" borderId="0" xfId="0"/>
    <xf numFmtId="0" fontId="0" fillId="0" borderId="0" xfId="0" applyFill="1"/>
    <xf numFmtId="0" fontId="0" fillId="0" borderId="1" xfId="0" applyFill="1" applyBorder="1" applyAlignment="1">
      <alignment wrapText="1"/>
    </xf>
    <xf numFmtId="0" fontId="0" fillId="0" borderId="1" xfId="0" applyFill="1" applyBorder="1"/>
    <xf numFmtId="0" fontId="0" fillId="0" borderId="1" xfId="0" quotePrefix="1" applyFill="1" applyBorder="1"/>
    <xf numFmtId="0" fontId="0" fillId="0" borderId="0" xfId="0" applyFill="1" applyAlignment="1">
      <alignment wrapText="1"/>
    </xf>
    <xf numFmtId="0" fontId="2" fillId="0" borderId="1" xfId="0" applyFont="1" applyFill="1" applyBorder="1"/>
    <xf numFmtId="0" fontId="2" fillId="0" borderId="1" xfId="0" applyFont="1" applyFill="1" applyBorder="1" applyAlignment="1">
      <alignment wrapText="1"/>
    </xf>
    <xf numFmtId="0" fontId="0" fillId="0" borderId="1" xfId="0" applyBorder="1"/>
    <xf numFmtId="0" fontId="1" fillId="0" borderId="1" xfId="0" applyFont="1" applyBorder="1"/>
    <xf numFmtId="0" fontId="0" fillId="0" borderId="0" xfId="0" applyBorder="1"/>
    <xf numFmtId="0" fontId="0" fillId="0" borderId="0" xfId="0" applyFill="1" applyBorder="1"/>
    <xf numFmtId="0" fontId="3" fillId="0" borderId="1" xfId="0" applyFont="1" applyFill="1" applyBorder="1" applyAlignment="1">
      <alignment wrapText="1"/>
    </xf>
    <xf numFmtId="0" fontId="4" fillId="0" borderId="1" xfId="0" applyFont="1" applyFill="1" applyBorder="1" applyAlignment="1">
      <alignment wrapText="1"/>
    </xf>
    <xf numFmtId="0" fontId="5" fillId="0" borderId="1" xfId="0" applyFont="1" applyFill="1" applyBorder="1" applyAlignment="1">
      <alignment wrapText="1"/>
    </xf>
    <xf numFmtId="0" fontId="6" fillId="0" borderId="1" xfId="0" applyFont="1" applyFill="1" applyBorder="1" applyAlignment="1">
      <alignment wrapText="1"/>
    </xf>
    <xf numFmtId="0" fontId="7" fillId="0" borderId="1" xfId="0" applyFont="1" applyFill="1" applyBorder="1" applyAlignment="1">
      <alignment wrapText="1"/>
    </xf>
    <xf numFmtId="0" fontId="1" fillId="2" borderId="1" xfId="0" applyFont="1" applyFill="1" applyBorder="1"/>
    <xf numFmtId="0" fontId="1" fillId="2" borderId="1" xfId="0" applyFont="1" applyFill="1" applyBorder="1" applyAlignment="1">
      <alignment wrapText="1"/>
    </xf>
    <xf numFmtId="0" fontId="0" fillId="3" borderId="1" xfId="0" applyFill="1" applyBorder="1" applyAlignment="1">
      <alignment wrapText="1"/>
    </xf>
    <xf numFmtId="0" fontId="0" fillId="0" borderId="10" xfId="0" applyFill="1" applyBorder="1"/>
    <xf numFmtId="0" fontId="0" fillId="0" borderId="10" xfId="0" applyFill="1" applyBorder="1" applyAlignment="1">
      <alignment wrapText="1"/>
    </xf>
    <xf numFmtId="0" fontId="0" fillId="0" borderId="11" xfId="0" applyFill="1" applyBorder="1"/>
    <xf numFmtId="0" fontId="0" fillId="0" borderId="12" xfId="0" applyFill="1" applyBorder="1"/>
    <xf numFmtId="0" fontId="0" fillId="0" borderId="12" xfId="0" applyFill="1" applyBorder="1" applyAlignment="1">
      <alignment wrapText="1"/>
    </xf>
    <xf numFmtId="0" fontId="0" fillId="0" borderId="13" xfId="0" applyFill="1" applyBorder="1"/>
    <xf numFmtId="0" fontId="0" fillId="0" borderId="14" xfId="0" applyFill="1" applyBorder="1"/>
    <xf numFmtId="0" fontId="0" fillId="0" borderId="15" xfId="0" applyFill="1" applyBorder="1"/>
    <xf numFmtId="0" fontId="0" fillId="0" borderId="15" xfId="0" applyFill="1" applyBorder="1" applyAlignment="1">
      <alignment wrapText="1"/>
    </xf>
    <xf numFmtId="0" fontId="0" fillId="0" borderId="16" xfId="0" applyFill="1" applyBorder="1"/>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Fill="1" applyBorder="1" applyAlignment="1">
      <alignment horizontal="center" vertical="top"/>
    </xf>
    <xf numFmtId="0" fontId="0" fillId="0" borderId="10" xfId="0" applyFill="1" applyBorder="1" applyAlignment="1">
      <alignment horizontal="center" vertical="top"/>
    </xf>
  </cellXfs>
  <cellStyles count="1">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19878</xdr:colOff>
      <xdr:row>16</xdr:row>
      <xdr:rowOff>291548</xdr:rowOff>
    </xdr:from>
    <xdr:to>
      <xdr:col>0</xdr:col>
      <xdr:colOff>1850319</xdr:colOff>
      <xdr:row>18</xdr:row>
      <xdr:rowOff>112644</xdr:rowOff>
    </xdr:to>
    <xdr:pic>
      <xdr:nvPicPr>
        <xdr:cNvPr id="7" name="Grafik 6"/>
        <xdr:cNvPicPr>
          <a:picLocks noChangeAspect="1"/>
        </xdr:cNvPicPr>
      </xdr:nvPicPr>
      <xdr:blipFill>
        <a:blip xmlns:r="http://schemas.openxmlformats.org/officeDocument/2006/relationships" r:embed="rId1"/>
        <a:stretch>
          <a:fillRect/>
        </a:stretch>
      </xdr:blipFill>
      <xdr:spPr>
        <a:xfrm>
          <a:off x="19878" y="1769165"/>
          <a:ext cx="1830441" cy="1099931"/>
        </a:xfrm>
        <a:prstGeom prst="rect">
          <a:avLst/>
        </a:prstGeom>
      </xdr:spPr>
    </xdr:pic>
    <xdr:clientData/>
  </xdr:twoCellAnchor>
  <xdr:twoCellAnchor editAs="oneCell">
    <xdr:from>
      <xdr:col>0</xdr:col>
      <xdr:colOff>106019</xdr:colOff>
      <xdr:row>2</xdr:row>
      <xdr:rowOff>21756</xdr:rowOff>
    </xdr:from>
    <xdr:to>
      <xdr:col>0</xdr:col>
      <xdr:colOff>1649897</xdr:colOff>
      <xdr:row>5</xdr:row>
      <xdr:rowOff>91142</xdr:rowOff>
    </xdr:to>
    <xdr:pic>
      <xdr:nvPicPr>
        <xdr:cNvPr id="8" name="Grafik 7"/>
        <xdr:cNvPicPr>
          <a:picLocks noChangeAspect="1"/>
        </xdr:cNvPicPr>
      </xdr:nvPicPr>
      <xdr:blipFill>
        <a:blip xmlns:r="http://schemas.openxmlformats.org/officeDocument/2006/relationships" r:embed="rId2"/>
        <a:stretch>
          <a:fillRect/>
        </a:stretch>
      </xdr:blipFill>
      <xdr:spPr>
        <a:xfrm>
          <a:off x="106019" y="385696"/>
          <a:ext cx="1543878" cy="979237"/>
        </a:xfrm>
        <a:prstGeom prst="rect">
          <a:avLst/>
        </a:prstGeom>
      </xdr:spPr>
    </xdr:pic>
    <xdr:clientData/>
  </xdr:twoCellAnchor>
  <xdr:twoCellAnchor>
    <xdr:from>
      <xdr:col>0</xdr:col>
      <xdr:colOff>169984</xdr:colOff>
      <xdr:row>12</xdr:row>
      <xdr:rowOff>17585</xdr:rowOff>
    </xdr:from>
    <xdr:to>
      <xdr:col>0</xdr:col>
      <xdr:colOff>1713862</xdr:colOff>
      <xdr:row>15</xdr:row>
      <xdr:rowOff>86971</xdr:rowOff>
    </xdr:to>
    <xdr:grpSp>
      <xdr:nvGrpSpPr>
        <xdr:cNvPr id="11" name="Gruppieren 10"/>
        <xdr:cNvGrpSpPr/>
      </xdr:nvGrpSpPr>
      <xdr:grpSpPr>
        <a:xfrm>
          <a:off x="169984" y="3675185"/>
          <a:ext cx="1543878" cy="1021886"/>
          <a:chOff x="169984" y="4214447"/>
          <a:chExt cx="1543878" cy="983786"/>
        </a:xfrm>
      </xdr:grpSpPr>
      <xdr:pic>
        <xdr:nvPicPr>
          <xdr:cNvPr id="9" name="Grafik 8"/>
          <xdr:cNvPicPr>
            <a:picLocks noChangeAspect="1"/>
          </xdr:cNvPicPr>
        </xdr:nvPicPr>
        <xdr:blipFill>
          <a:blip xmlns:r="http://schemas.openxmlformats.org/officeDocument/2006/relationships" r:embed="rId2"/>
          <a:stretch>
            <a:fillRect/>
          </a:stretch>
        </xdr:blipFill>
        <xdr:spPr>
          <a:xfrm>
            <a:off x="169984" y="4214447"/>
            <a:ext cx="1543878" cy="983786"/>
          </a:xfrm>
          <a:prstGeom prst="rect">
            <a:avLst/>
          </a:prstGeom>
        </xdr:spPr>
      </xdr:pic>
      <xdr:sp macro="" textlink="">
        <xdr:nvSpPr>
          <xdr:cNvPr id="5" name="Rechteck 4"/>
          <xdr:cNvSpPr/>
        </xdr:nvSpPr>
        <xdr:spPr>
          <a:xfrm>
            <a:off x="1002086" y="4231797"/>
            <a:ext cx="697523" cy="36927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de-DE" sz="900"/>
              <a:t>INT-KNX2</a:t>
            </a:r>
          </a:p>
        </xdr:txBody>
      </xdr:sp>
    </xdr:grpSp>
    <xdr:clientData/>
  </xdr:twoCellAnchor>
  <xdr:twoCellAnchor>
    <xdr:from>
      <xdr:col>0</xdr:col>
      <xdr:colOff>1447237</xdr:colOff>
      <xdr:row>13</xdr:row>
      <xdr:rowOff>246184</xdr:rowOff>
    </xdr:from>
    <xdr:to>
      <xdr:col>0</xdr:col>
      <xdr:colOff>1501237</xdr:colOff>
      <xdr:row>13</xdr:row>
      <xdr:rowOff>310984</xdr:rowOff>
    </xdr:to>
    <xdr:sp macro="" textlink="">
      <xdr:nvSpPr>
        <xdr:cNvPr id="12" name="Rechteck 11"/>
        <xdr:cNvSpPr/>
      </xdr:nvSpPr>
      <xdr:spPr>
        <a:xfrm>
          <a:off x="1447237" y="3294184"/>
          <a:ext cx="54000" cy="64800"/>
        </a:xfrm>
        <a:prstGeom prst="rect">
          <a:avLst/>
        </a:prstGeom>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0</xdr:col>
      <xdr:colOff>1622196</xdr:colOff>
      <xdr:row>13</xdr:row>
      <xdr:rowOff>243934</xdr:rowOff>
    </xdr:from>
    <xdr:to>
      <xdr:col>0</xdr:col>
      <xdr:colOff>1676196</xdr:colOff>
      <xdr:row>13</xdr:row>
      <xdr:rowOff>308734</xdr:rowOff>
    </xdr:to>
    <xdr:sp macro="" textlink="">
      <xdr:nvSpPr>
        <xdr:cNvPr id="14" name="Rechteck 13"/>
        <xdr:cNvSpPr/>
      </xdr:nvSpPr>
      <xdr:spPr>
        <a:xfrm>
          <a:off x="1622196" y="4630355"/>
          <a:ext cx="54000" cy="64800"/>
        </a:xfrm>
        <a:prstGeom prst="rect">
          <a:avLst/>
        </a:prstGeom>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0</xdr:col>
      <xdr:colOff>163160</xdr:colOff>
      <xdr:row>6</xdr:row>
      <xdr:rowOff>249597</xdr:rowOff>
    </xdr:from>
    <xdr:to>
      <xdr:col>0</xdr:col>
      <xdr:colOff>1707038</xdr:colOff>
      <xdr:row>10</xdr:row>
      <xdr:rowOff>182505</xdr:rowOff>
    </xdr:to>
    <xdr:grpSp>
      <xdr:nvGrpSpPr>
        <xdr:cNvPr id="15" name="Gruppieren 14"/>
        <xdr:cNvGrpSpPr/>
      </xdr:nvGrpSpPr>
      <xdr:grpSpPr>
        <a:xfrm>
          <a:off x="163160" y="1964097"/>
          <a:ext cx="1543878" cy="1085433"/>
          <a:chOff x="169984" y="4214447"/>
          <a:chExt cx="1543878" cy="983786"/>
        </a:xfrm>
      </xdr:grpSpPr>
      <xdr:pic>
        <xdr:nvPicPr>
          <xdr:cNvPr id="16" name="Grafik 15"/>
          <xdr:cNvPicPr>
            <a:picLocks noChangeAspect="1"/>
          </xdr:cNvPicPr>
        </xdr:nvPicPr>
        <xdr:blipFill>
          <a:blip xmlns:r="http://schemas.openxmlformats.org/officeDocument/2006/relationships" r:embed="rId2"/>
          <a:stretch>
            <a:fillRect/>
          </a:stretch>
        </xdr:blipFill>
        <xdr:spPr>
          <a:xfrm>
            <a:off x="169984" y="4214447"/>
            <a:ext cx="1543878" cy="983786"/>
          </a:xfrm>
          <a:prstGeom prst="rect">
            <a:avLst/>
          </a:prstGeom>
        </xdr:spPr>
      </xdr:pic>
      <xdr:sp macro="" textlink="">
        <xdr:nvSpPr>
          <xdr:cNvPr id="17" name="Rechteck 16"/>
          <xdr:cNvSpPr/>
        </xdr:nvSpPr>
        <xdr:spPr>
          <a:xfrm>
            <a:off x="1002086" y="4231797"/>
            <a:ext cx="697523" cy="36927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de-DE" sz="900"/>
              <a:t>INT-E</a:t>
            </a:r>
          </a:p>
        </xdr:txBody>
      </xdr:sp>
    </xdr:grpSp>
    <xdr:clientData/>
  </xdr:twoCellAnchor>
  <xdr:twoCellAnchor editAs="oneCell">
    <xdr:from>
      <xdr:col>0</xdr:col>
      <xdr:colOff>44086</xdr:colOff>
      <xdr:row>34</xdr:row>
      <xdr:rowOff>85298</xdr:rowOff>
    </xdr:from>
    <xdr:to>
      <xdr:col>0</xdr:col>
      <xdr:colOff>2451082</xdr:colOff>
      <xdr:row>37</xdr:row>
      <xdr:rowOff>113730</xdr:rowOff>
    </xdr:to>
    <xdr:pic>
      <xdr:nvPicPr>
        <xdr:cNvPr id="18" name="Grafik 17"/>
        <xdr:cNvPicPr>
          <a:picLocks noChangeAspect="1"/>
        </xdr:cNvPicPr>
      </xdr:nvPicPr>
      <xdr:blipFill>
        <a:blip xmlns:r="http://schemas.openxmlformats.org/officeDocument/2006/relationships" r:embed="rId3"/>
        <a:stretch>
          <a:fillRect/>
        </a:stretch>
      </xdr:blipFill>
      <xdr:spPr>
        <a:xfrm>
          <a:off x="44086" y="11679034"/>
          <a:ext cx="2433666" cy="910084"/>
        </a:xfrm>
        <a:prstGeom prst="rect">
          <a:avLst/>
        </a:prstGeom>
      </xdr:spPr>
    </xdr:pic>
    <xdr:clientData/>
  </xdr:twoCellAnchor>
  <xdr:twoCellAnchor editAs="oneCell">
    <xdr:from>
      <xdr:col>0</xdr:col>
      <xdr:colOff>98645</xdr:colOff>
      <xdr:row>50</xdr:row>
      <xdr:rowOff>171543</xdr:rowOff>
    </xdr:from>
    <xdr:to>
      <xdr:col>0</xdr:col>
      <xdr:colOff>1384437</xdr:colOff>
      <xdr:row>50</xdr:row>
      <xdr:rowOff>1177601</xdr:rowOff>
    </xdr:to>
    <xdr:pic>
      <xdr:nvPicPr>
        <xdr:cNvPr id="19" name="Grafik 18"/>
        <xdr:cNvPicPr>
          <a:picLocks noChangeAspect="1"/>
        </xdr:cNvPicPr>
      </xdr:nvPicPr>
      <xdr:blipFill>
        <a:blip xmlns:r="http://schemas.openxmlformats.org/officeDocument/2006/relationships" r:embed="rId4"/>
        <a:stretch>
          <a:fillRect/>
        </a:stretch>
      </xdr:blipFill>
      <xdr:spPr>
        <a:xfrm rot="16200000">
          <a:off x="238512" y="15976998"/>
          <a:ext cx="1006058" cy="1285792"/>
        </a:xfrm>
        <a:prstGeom prst="rect">
          <a:avLst/>
        </a:prstGeom>
      </xdr:spPr>
    </xdr:pic>
    <xdr:clientData/>
  </xdr:twoCellAnchor>
  <xdr:twoCellAnchor editAs="oneCell">
    <xdr:from>
      <xdr:col>0</xdr:col>
      <xdr:colOff>214425</xdr:colOff>
      <xdr:row>22</xdr:row>
      <xdr:rowOff>443553</xdr:rowOff>
    </xdr:from>
    <xdr:to>
      <xdr:col>0</xdr:col>
      <xdr:colOff>2337179</xdr:colOff>
      <xdr:row>22</xdr:row>
      <xdr:rowOff>1614113</xdr:rowOff>
    </xdr:to>
    <xdr:pic>
      <xdr:nvPicPr>
        <xdr:cNvPr id="6" name="Grafik 5"/>
        <xdr:cNvPicPr>
          <a:picLocks noChangeAspect="1"/>
        </xdr:cNvPicPr>
      </xdr:nvPicPr>
      <xdr:blipFill>
        <a:blip xmlns:r="http://schemas.openxmlformats.org/officeDocument/2006/relationships" r:embed="rId5"/>
        <a:stretch>
          <a:fillRect/>
        </a:stretch>
      </xdr:blipFill>
      <xdr:spPr>
        <a:xfrm>
          <a:off x="214425" y="6954672"/>
          <a:ext cx="2122754" cy="1170560"/>
        </a:xfrm>
        <a:prstGeom prst="rect">
          <a:avLst/>
        </a:prstGeom>
      </xdr:spPr>
    </xdr:pic>
    <xdr:clientData/>
  </xdr:twoCellAnchor>
  <xdr:twoCellAnchor editAs="oneCell">
    <xdr:from>
      <xdr:col>0</xdr:col>
      <xdr:colOff>739254</xdr:colOff>
      <xdr:row>44</xdr:row>
      <xdr:rowOff>176283</xdr:rowOff>
    </xdr:from>
    <xdr:to>
      <xdr:col>0</xdr:col>
      <xdr:colOff>1809873</xdr:colOff>
      <xdr:row>48</xdr:row>
      <xdr:rowOff>352568</xdr:rowOff>
    </xdr:to>
    <xdr:pic>
      <xdr:nvPicPr>
        <xdr:cNvPr id="10" name="Grafik 9"/>
        <xdr:cNvPicPr>
          <a:picLocks noChangeAspect="1"/>
        </xdr:cNvPicPr>
      </xdr:nvPicPr>
      <xdr:blipFill>
        <a:blip xmlns:r="http://schemas.openxmlformats.org/officeDocument/2006/relationships" r:embed="rId6"/>
        <a:stretch>
          <a:fillRect/>
        </a:stretch>
      </xdr:blipFill>
      <xdr:spPr>
        <a:xfrm>
          <a:off x="739254" y="13852477"/>
          <a:ext cx="1070619" cy="1086135"/>
        </a:xfrm>
        <a:prstGeom prst="rect">
          <a:avLst/>
        </a:prstGeom>
      </xdr:spPr>
    </xdr:pic>
    <xdr:clientData/>
  </xdr:twoCellAnchor>
  <xdr:twoCellAnchor editAs="oneCell">
    <xdr:from>
      <xdr:col>0</xdr:col>
      <xdr:colOff>704000</xdr:colOff>
      <xdr:row>39</xdr:row>
      <xdr:rowOff>95534</xdr:rowOff>
    </xdr:from>
    <xdr:to>
      <xdr:col>0</xdr:col>
      <xdr:colOff>1742108</xdr:colOff>
      <xdr:row>43</xdr:row>
      <xdr:rowOff>51830</xdr:rowOff>
    </xdr:to>
    <xdr:pic>
      <xdr:nvPicPr>
        <xdr:cNvPr id="22" name="Grafik 21"/>
        <xdr:cNvPicPr>
          <a:picLocks noChangeAspect="1"/>
        </xdr:cNvPicPr>
      </xdr:nvPicPr>
      <xdr:blipFill>
        <a:blip xmlns:r="http://schemas.openxmlformats.org/officeDocument/2006/relationships" r:embed="rId6"/>
        <a:stretch>
          <a:fillRect/>
        </a:stretch>
      </xdr:blipFill>
      <xdr:spPr>
        <a:xfrm>
          <a:off x="704000" y="13043847"/>
          <a:ext cx="1038108" cy="1053153"/>
        </a:xfrm>
        <a:prstGeom prst="rect">
          <a:avLst/>
        </a:prstGeom>
      </xdr:spPr>
    </xdr:pic>
    <xdr:clientData/>
  </xdr:twoCellAnchor>
  <xdr:twoCellAnchor editAs="oneCell">
    <xdr:from>
      <xdr:col>0</xdr:col>
      <xdr:colOff>53859</xdr:colOff>
      <xdr:row>51</xdr:row>
      <xdr:rowOff>310342</xdr:rowOff>
    </xdr:from>
    <xdr:to>
      <xdr:col>0</xdr:col>
      <xdr:colOff>649873</xdr:colOff>
      <xdr:row>53</xdr:row>
      <xdr:rowOff>258198</xdr:rowOff>
    </xdr:to>
    <xdr:pic>
      <xdr:nvPicPr>
        <xdr:cNvPr id="13" name="Grafik 12"/>
        <xdr:cNvPicPr>
          <a:picLocks noChangeAspect="1"/>
        </xdr:cNvPicPr>
      </xdr:nvPicPr>
      <xdr:blipFill>
        <a:blip xmlns:r="http://schemas.openxmlformats.org/officeDocument/2006/relationships" r:embed="rId7"/>
        <a:stretch>
          <a:fillRect/>
        </a:stretch>
      </xdr:blipFill>
      <xdr:spPr>
        <a:xfrm>
          <a:off x="53859" y="17672606"/>
          <a:ext cx="596014" cy="615394"/>
        </a:xfrm>
        <a:prstGeom prst="rect">
          <a:avLst/>
        </a:prstGeom>
      </xdr:spPr>
    </xdr:pic>
    <xdr:clientData/>
  </xdr:twoCellAnchor>
  <xdr:twoCellAnchor>
    <xdr:from>
      <xdr:col>0</xdr:col>
      <xdr:colOff>1120645</xdr:colOff>
      <xdr:row>51</xdr:row>
      <xdr:rowOff>113053</xdr:rowOff>
    </xdr:from>
    <xdr:to>
      <xdr:col>0</xdr:col>
      <xdr:colOff>1483497</xdr:colOff>
      <xdr:row>51</xdr:row>
      <xdr:rowOff>305570</xdr:rowOff>
    </xdr:to>
    <xdr:sp macro="" textlink="">
      <xdr:nvSpPr>
        <xdr:cNvPr id="27" name="Rechteck 26"/>
        <xdr:cNvSpPr/>
      </xdr:nvSpPr>
      <xdr:spPr>
        <a:xfrm>
          <a:off x="1120645" y="17475317"/>
          <a:ext cx="362852" cy="19251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de-DE" sz="900"/>
            <a:t>1k1</a:t>
          </a:r>
        </a:p>
      </xdr:txBody>
    </xdr:sp>
    <xdr:clientData/>
  </xdr:twoCellAnchor>
  <xdr:twoCellAnchor>
    <xdr:from>
      <xdr:col>0</xdr:col>
      <xdr:colOff>1777301</xdr:colOff>
      <xdr:row>51</xdr:row>
      <xdr:rowOff>48981</xdr:rowOff>
    </xdr:from>
    <xdr:to>
      <xdr:col>0</xdr:col>
      <xdr:colOff>2154269</xdr:colOff>
      <xdr:row>54</xdr:row>
      <xdr:rowOff>103003</xdr:rowOff>
    </xdr:to>
    <xdr:grpSp>
      <xdr:nvGrpSpPr>
        <xdr:cNvPr id="43" name="Gruppieren 42"/>
        <xdr:cNvGrpSpPr/>
      </xdr:nvGrpSpPr>
      <xdr:grpSpPr>
        <a:xfrm>
          <a:off x="1777301" y="19718106"/>
          <a:ext cx="376968" cy="1054147"/>
          <a:chOff x="1379241" y="17469704"/>
          <a:chExt cx="376968" cy="599932"/>
        </a:xfrm>
      </xdr:grpSpPr>
      <xdr:sp macro="" textlink="">
        <xdr:nvSpPr>
          <xdr:cNvPr id="30" name="Rechteck 29"/>
          <xdr:cNvSpPr/>
        </xdr:nvSpPr>
        <xdr:spPr>
          <a:xfrm>
            <a:off x="1383122" y="17469704"/>
            <a:ext cx="370472" cy="15149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de-DE" sz="700"/>
              <a:t>TMP</a:t>
            </a:r>
          </a:p>
        </xdr:txBody>
      </xdr:sp>
      <xdr:sp macro="" textlink="">
        <xdr:nvSpPr>
          <xdr:cNvPr id="29" name="Rechteck 28"/>
          <xdr:cNvSpPr/>
        </xdr:nvSpPr>
        <xdr:spPr>
          <a:xfrm>
            <a:off x="1381188" y="17623127"/>
            <a:ext cx="375021" cy="14739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de-DE" sz="700"/>
              <a:t>TMP</a:t>
            </a:r>
          </a:p>
        </xdr:txBody>
      </xdr:sp>
      <xdr:sp macro="" textlink="">
        <xdr:nvSpPr>
          <xdr:cNvPr id="32" name="Rechteck 31"/>
          <xdr:cNvSpPr/>
        </xdr:nvSpPr>
        <xdr:spPr>
          <a:xfrm>
            <a:off x="1380378" y="17775527"/>
            <a:ext cx="375021" cy="14739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de-DE" sz="700"/>
              <a:t>NC</a:t>
            </a:r>
          </a:p>
        </xdr:txBody>
      </xdr:sp>
      <xdr:sp macro="" textlink="">
        <xdr:nvSpPr>
          <xdr:cNvPr id="33" name="Rechteck 32"/>
          <xdr:cNvSpPr/>
        </xdr:nvSpPr>
        <xdr:spPr>
          <a:xfrm>
            <a:off x="1379241" y="17922241"/>
            <a:ext cx="375021" cy="14739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de-DE" sz="700"/>
              <a:t>NC</a:t>
            </a:r>
          </a:p>
        </xdr:txBody>
      </xdr:sp>
    </xdr:grpSp>
    <xdr:clientData/>
  </xdr:twoCellAnchor>
  <xdr:twoCellAnchor>
    <xdr:from>
      <xdr:col>0</xdr:col>
      <xdr:colOff>2151654</xdr:colOff>
      <xdr:row>51</xdr:row>
      <xdr:rowOff>125895</xdr:rowOff>
    </xdr:from>
    <xdr:to>
      <xdr:col>0</xdr:col>
      <xdr:colOff>2491409</xdr:colOff>
      <xdr:row>51</xdr:row>
      <xdr:rowOff>126075</xdr:rowOff>
    </xdr:to>
    <xdr:cxnSp macro="">
      <xdr:nvCxnSpPr>
        <xdr:cNvPr id="40" name="Gerader Verbinder 39"/>
        <xdr:cNvCxnSpPr>
          <a:stCxn id="30" idx="3"/>
        </xdr:cNvCxnSpPr>
      </xdr:nvCxnSpPr>
      <xdr:spPr>
        <a:xfrm flipV="1">
          <a:off x="2151654" y="17559130"/>
          <a:ext cx="339755" cy="1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2154269</xdr:colOff>
      <xdr:row>52</xdr:row>
      <xdr:rowOff>94220</xdr:rowOff>
    </xdr:from>
    <xdr:to>
      <xdr:col>0</xdr:col>
      <xdr:colOff>2481223</xdr:colOff>
      <xdr:row>52</xdr:row>
      <xdr:rowOff>94462</xdr:rowOff>
    </xdr:to>
    <xdr:cxnSp macro="">
      <xdr:nvCxnSpPr>
        <xdr:cNvPr id="48" name="Gerader Verbinder 47"/>
        <xdr:cNvCxnSpPr>
          <a:stCxn id="29" idx="3"/>
        </xdr:cNvCxnSpPr>
      </xdr:nvCxnSpPr>
      <xdr:spPr>
        <a:xfrm>
          <a:off x="2154269" y="17639113"/>
          <a:ext cx="326954" cy="24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2153459</xdr:colOff>
      <xdr:row>53</xdr:row>
      <xdr:rowOff>62975</xdr:rowOff>
    </xdr:from>
    <xdr:to>
      <xdr:col>0</xdr:col>
      <xdr:colOff>2468628</xdr:colOff>
      <xdr:row>53</xdr:row>
      <xdr:rowOff>64494</xdr:rowOff>
    </xdr:to>
    <xdr:cxnSp macro="">
      <xdr:nvCxnSpPr>
        <xdr:cNvPr id="57" name="Gerader Verbinder 56"/>
        <xdr:cNvCxnSpPr>
          <a:stCxn id="32" idx="3"/>
        </xdr:cNvCxnSpPr>
      </xdr:nvCxnSpPr>
      <xdr:spPr>
        <a:xfrm flipV="1">
          <a:off x="2153459" y="17790496"/>
          <a:ext cx="315169" cy="1519"/>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2152322</xdr:colOff>
      <xdr:row>54</xdr:row>
      <xdr:rowOff>29063</xdr:rowOff>
    </xdr:from>
    <xdr:to>
      <xdr:col>0</xdr:col>
      <xdr:colOff>2457293</xdr:colOff>
      <xdr:row>54</xdr:row>
      <xdr:rowOff>32748</xdr:rowOff>
    </xdr:to>
    <xdr:cxnSp macro="">
      <xdr:nvCxnSpPr>
        <xdr:cNvPr id="60" name="Gerader Verbinder 59"/>
        <xdr:cNvCxnSpPr>
          <a:stCxn id="33" idx="3"/>
        </xdr:cNvCxnSpPr>
      </xdr:nvCxnSpPr>
      <xdr:spPr>
        <a:xfrm>
          <a:off x="2152322" y="17939212"/>
          <a:ext cx="304971" cy="368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1159688</xdr:colOff>
      <xdr:row>54</xdr:row>
      <xdr:rowOff>76528</xdr:rowOff>
    </xdr:from>
    <xdr:to>
      <xdr:col>0</xdr:col>
      <xdr:colOff>1517702</xdr:colOff>
      <xdr:row>54</xdr:row>
      <xdr:rowOff>233009</xdr:rowOff>
    </xdr:to>
    <xdr:sp macro="" textlink="">
      <xdr:nvSpPr>
        <xdr:cNvPr id="65" name="Rechteck 64"/>
        <xdr:cNvSpPr/>
      </xdr:nvSpPr>
      <xdr:spPr>
        <a:xfrm>
          <a:off x="1159688" y="18440098"/>
          <a:ext cx="358014" cy="15648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de-DE" sz="900"/>
            <a:t>1k1</a:t>
          </a:r>
        </a:p>
      </xdr:txBody>
    </xdr:sp>
    <xdr:clientData/>
  </xdr:twoCellAnchor>
  <xdr:twoCellAnchor>
    <xdr:from>
      <xdr:col>0</xdr:col>
      <xdr:colOff>1159687</xdr:colOff>
      <xdr:row>53</xdr:row>
      <xdr:rowOff>163735</xdr:rowOff>
    </xdr:from>
    <xdr:to>
      <xdr:col>0</xdr:col>
      <xdr:colOff>1775900</xdr:colOff>
      <xdr:row>54</xdr:row>
      <xdr:rowOff>154769</xdr:rowOff>
    </xdr:to>
    <xdr:cxnSp macro="">
      <xdr:nvCxnSpPr>
        <xdr:cNvPr id="67" name="Gewinkelte Verbindung 66"/>
        <xdr:cNvCxnSpPr>
          <a:stCxn id="65" idx="1"/>
        </xdr:cNvCxnSpPr>
      </xdr:nvCxnSpPr>
      <xdr:spPr>
        <a:xfrm rot="10800000" flipH="1">
          <a:off x="1159687" y="18193537"/>
          <a:ext cx="616213" cy="324802"/>
        </a:xfrm>
        <a:prstGeom prst="bentConnector3">
          <a:avLst>
            <a:gd name="adj1" fmla="val -37098"/>
          </a:avLst>
        </a:prstGeom>
        <a:ln>
          <a:prstDash val="dash"/>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1517702</xdr:colOff>
      <xdr:row>53</xdr:row>
      <xdr:rowOff>307131</xdr:rowOff>
    </xdr:from>
    <xdr:to>
      <xdr:col>0</xdr:col>
      <xdr:colOff>1777301</xdr:colOff>
      <xdr:row>54</xdr:row>
      <xdr:rowOff>154769</xdr:rowOff>
    </xdr:to>
    <xdr:cxnSp macro="">
      <xdr:nvCxnSpPr>
        <xdr:cNvPr id="69" name="Gewinkelte Verbindung 68"/>
        <xdr:cNvCxnSpPr>
          <a:stCxn id="65" idx="3"/>
          <a:endCxn id="33" idx="1"/>
        </xdr:cNvCxnSpPr>
      </xdr:nvCxnSpPr>
      <xdr:spPr>
        <a:xfrm flipV="1">
          <a:off x="1517702" y="18336933"/>
          <a:ext cx="259599" cy="181406"/>
        </a:xfrm>
        <a:prstGeom prst="bentConnector3">
          <a:avLst>
            <a:gd name="adj1" fmla="val 50000"/>
          </a:avLst>
        </a:prstGeom>
        <a:ln>
          <a:prstDash val="dash"/>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1483498</xdr:colOff>
      <xdr:row>51</xdr:row>
      <xdr:rowOff>209312</xdr:rowOff>
    </xdr:from>
    <xdr:to>
      <xdr:col>0</xdr:col>
      <xdr:colOff>1779249</xdr:colOff>
      <xdr:row>52</xdr:row>
      <xdr:rowOff>114735</xdr:rowOff>
    </xdr:to>
    <xdr:cxnSp macro="">
      <xdr:nvCxnSpPr>
        <xdr:cNvPr id="83" name="Gewinkelte Verbindung 82"/>
        <xdr:cNvCxnSpPr>
          <a:stCxn id="29" idx="1"/>
          <a:endCxn id="27" idx="3"/>
        </xdr:cNvCxnSpPr>
      </xdr:nvCxnSpPr>
      <xdr:spPr>
        <a:xfrm rot="10800000">
          <a:off x="1483498" y="17571576"/>
          <a:ext cx="295751" cy="239192"/>
        </a:xfrm>
        <a:prstGeom prst="bentConnector3">
          <a:avLst>
            <a:gd name="adj1" fmla="val 50000"/>
          </a:avLst>
        </a:prstGeom>
        <a:ln>
          <a:solidFill>
            <a:schemeClr val="accent1"/>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1120644</xdr:colOff>
      <xdr:row>51</xdr:row>
      <xdr:rowOff>209312</xdr:rowOff>
    </xdr:from>
    <xdr:to>
      <xdr:col>0</xdr:col>
      <xdr:colOff>1778437</xdr:colOff>
      <xdr:row>53</xdr:row>
      <xdr:rowOff>49050</xdr:rowOff>
    </xdr:to>
    <xdr:cxnSp macro="">
      <xdr:nvCxnSpPr>
        <xdr:cNvPr id="87" name="Gewinkelte Verbindung 86"/>
        <xdr:cNvCxnSpPr>
          <a:stCxn id="27" idx="1"/>
          <a:endCxn id="32" idx="1"/>
        </xdr:cNvCxnSpPr>
      </xdr:nvCxnSpPr>
      <xdr:spPr>
        <a:xfrm rot="10800000" flipH="1" flipV="1">
          <a:off x="1120644" y="17571576"/>
          <a:ext cx="657793" cy="507276"/>
        </a:xfrm>
        <a:prstGeom prst="bentConnector3">
          <a:avLst>
            <a:gd name="adj1" fmla="val -29009"/>
          </a:avLst>
        </a:prstGeom>
        <a:ln>
          <a:prstDash val="dash"/>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351866</xdr:colOff>
      <xdr:row>53</xdr:row>
      <xdr:rowOff>258198</xdr:rowOff>
    </xdr:from>
    <xdr:to>
      <xdr:col>0</xdr:col>
      <xdr:colOff>1964812</xdr:colOff>
      <xdr:row>54</xdr:row>
      <xdr:rowOff>103003</xdr:rowOff>
    </xdr:to>
    <xdr:cxnSp macro="">
      <xdr:nvCxnSpPr>
        <xdr:cNvPr id="100" name="Gewinkelte Verbindung 99"/>
        <xdr:cNvCxnSpPr>
          <a:stCxn id="33" idx="2"/>
          <a:endCxn id="13" idx="2"/>
        </xdr:cNvCxnSpPr>
      </xdr:nvCxnSpPr>
      <xdr:spPr>
        <a:xfrm rot="5400000" flipH="1">
          <a:off x="1069052" y="17570814"/>
          <a:ext cx="178573" cy="1612946"/>
        </a:xfrm>
        <a:prstGeom prst="bentConnector3">
          <a:avLst>
            <a:gd name="adj1" fmla="val -96276"/>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351866</xdr:colOff>
      <xdr:row>51</xdr:row>
      <xdr:rowOff>48980</xdr:rowOff>
    </xdr:from>
    <xdr:to>
      <xdr:col>0</xdr:col>
      <xdr:colOff>1966418</xdr:colOff>
      <xdr:row>51</xdr:row>
      <xdr:rowOff>310341</xdr:rowOff>
    </xdr:to>
    <xdr:cxnSp macro="">
      <xdr:nvCxnSpPr>
        <xdr:cNvPr id="103" name="Gewinkelte Verbindung 102"/>
        <xdr:cNvCxnSpPr>
          <a:stCxn id="30" idx="0"/>
          <a:endCxn id="13" idx="0"/>
        </xdr:cNvCxnSpPr>
      </xdr:nvCxnSpPr>
      <xdr:spPr>
        <a:xfrm rot="16200000" flipH="1" flipV="1">
          <a:off x="1028461" y="16734649"/>
          <a:ext cx="261361" cy="1614552"/>
        </a:xfrm>
        <a:prstGeom prst="bentConnector3">
          <a:avLst>
            <a:gd name="adj1" fmla="val -27227"/>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9524</xdr:colOff>
      <xdr:row>5</xdr:row>
      <xdr:rowOff>104775</xdr:rowOff>
    </xdr:from>
    <xdr:to>
      <xdr:col>0</xdr:col>
      <xdr:colOff>2667000</xdr:colOff>
      <xdr:row>5</xdr:row>
      <xdr:rowOff>361950</xdr:rowOff>
    </xdr:to>
    <xdr:sp macro="" textlink="">
      <xdr:nvSpPr>
        <xdr:cNvPr id="2" name="Textfeld 1"/>
        <xdr:cNvSpPr txBox="1"/>
      </xdr:nvSpPr>
      <xdr:spPr>
        <a:xfrm>
          <a:off x="9524" y="1438275"/>
          <a:ext cx="2657476" cy="2571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Thanks to SATEL Sp. z.o.o. for the picture</a:t>
          </a:r>
        </a:p>
      </xdr:txBody>
    </xdr:sp>
    <xdr:clientData/>
  </xdr:twoCellAnchor>
  <xdr:twoCellAnchor>
    <xdr:from>
      <xdr:col>0</xdr:col>
      <xdr:colOff>0</xdr:colOff>
      <xdr:row>10</xdr:row>
      <xdr:rowOff>171450</xdr:rowOff>
    </xdr:from>
    <xdr:to>
      <xdr:col>0</xdr:col>
      <xdr:colOff>2657476</xdr:colOff>
      <xdr:row>11</xdr:row>
      <xdr:rowOff>9525</xdr:rowOff>
    </xdr:to>
    <xdr:sp macro="" textlink="">
      <xdr:nvSpPr>
        <xdr:cNvPr id="36" name="Textfeld 35"/>
        <xdr:cNvSpPr txBox="1"/>
      </xdr:nvSpPr>
      <xdr:spPr>
        <a:xfrm>
          <a:off x="0" y="3038475"/>
          <a:ext cx="2657476" cy="2571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Thanks to SATEL Sp. z.o.o. for the picture</a:t>
          </a:r>
        </a:p>
      </xdr:txBody>
    </xdr:sp>
    <xdr:clientData/>
  </xdr:twoCellAnchor>
  <xdr:twoCellAnchor>
    <xdr:from>
      <xdr:col>0</xdr:col>
      <xdr:colOff>0</xdr:colOff>
      <xdr:row>15</xdr:row>
      <xdr:rowOff>66675</xdr:rowOff>
    </xdr:from>
    <xdr:to>
      <xdr:col>0</xdr:col>
      <xdr:colOff>2657476</xdr:colOff>
      <xdr:row>16</xdr:row>
      <xdr:rowOff>19050</xdr:rowOff>
    </xdr:to>
    <xdr:sp macro="" textlink="">
      <xdr:nvSpPr>
        <xdr:cNvPr id="37" name="Textfeld 36"/>
        <xdr:cNvSpPr txBox="1"/>
      </xdr:nvSpPr>
      <xdr:spPr>
        <a:xfrm>
          <a:off x="0" y="4676775"/>
          <a:ext cx="2657476" cy="2571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Thanks to SATEL Sp. z.o.o. for the picture</a:t>
          </a:r>
        </a:p>
      </xdr:txBody>
    </xdr:sp>
    <xdr:clientData/>
  </xdr:twoCellAnchor>
  <xdr:twoCellAnchor>
    <xdr:from>
      <xdr:col>0</xdr:col>
      <xdr:colOff>0</xdr:colOff>
      <xdr:row>21</xdr:row>
      <xdr:rowOff>285750</xdr:rowOff>
    </xdr:from>
    <xdr:to>
      <xdr:col>0</xdr:col>
      <xdr:colOff>2657476</xdr:colOff>
      <xdr:row>21</xdr:row>
      <xdr:rowOff>542925</xdr:rowOff>
    </xdr:to>
    <xdr:sp macro="" textlink="">
      <xdr:nvSpPr>
        <xdr:cNvPr id="38" name="Textfeld 37"/>
        <xdr:cNvSpPr txBox="1"/>
      </xdr:nvSpPr>
      <xdr:spPr>
        <a:xfrm>
          <a:off x="0" y="7296150"/>
          <a:ext cx="2657476" cy="2571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Thanks to SATEL Sp. z.o.o. for the picture</a:t>
          </a:r>
        </a:p>
      </xdr:txBody>
    </xdr:sp>
    <xdr:clientData/>
  </xdr:twoCellAnchor>
  <xdr:twoCellAnchor>
    <xdr:from>
      <xdr:col>0</xdr:col>
      <xdr:colOff>0</xdr:colOff>
      <xdr:row>30</xdr:row>
      <xdr:rowOff>666750</xdr:rowOff>
    </xdr:from>
    <xdr:to>
      <xdr:col>0</xdr:col>
      <xdr:colOff>2657476</xdr:colOff>
      <xdr:row>31</xdr:row>
      <xdr:rowOff>161925</xdr:rowOff>
    </xdr:to>
    <xdr:sp macro="" textlink="">
      <xdr:nvSpPr>
        <xdr:cNvPr id="39" name="Textfeld 38"/>
        <xdr:cNvSpPr txBox="1"/>
      </xdr:nvSpPr>
      <xdr:spPr>
        <a:xfrm>
          <a:off x="0" y="12630150"/>
          <a:ext cx="2657476" cy="2571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Thanks to SATEL Sp. z.o.o. for the picture</a:t>
          </a:r>
        </a:p>
      </xdr:txBody>
    </xdr:sp>
    <xdr:clientData/>
  </xdr:twoCellAnchor>
  <xdr:twoCellAnchor>
    <xdr:from>
      <xdr:col>0</xdr:col>
      <xdr:colOff>0</xdr:colOff>
      <xdr:row>37</xdr:row>
      <xdr:rowOff>95250</xdr:rowOff>
    </xdr:from>
    <xdr:to>
      <xdr:col>0</xdr:col>
      <xdr:colOff>2657476</xdr:colOff>
      <xdr:row>37</xdr:row>
      <xdr:rowOff>352425</xdr:rowOff>
    </xdr:to>
    <xdr:sp macro="" textlink="">
      <xdr:nvSpPr>
        <xdr:cNvPr id="41" name="Textfeld 40"/>
        <xdr:cNvSpPr txBox="1"/>
      </xdr:nvSpPr>
      <xdr:spPr>
        <a:xfrm>
          <a:off x="0" y="14420850"/>
          <a:ext cx="2657476" cy="2571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Thanks to SATEL Sp. z.o.o. for the picture</a:t>
          </a:r>
        </a:p>
      </xdr:txBody>
    </xdr:sp>
    <xdr:clientData/>
  </xdr:twoCellAnchor>
  <xdr:twoCellAnchor>
    <xdr:from>
      <xdr:col>0</xdr:col>
      <xdr:colOff>0</xdr:colOff>
      <xdr:row>43</xdr:row>
      <xdr:rowOff>95250</xdr:rowOff>
    </xdr:from>
    <xdr:to>
      <xdr:col>0</xdr:col>
      <xdr:colOff>2657476</xdr:colOff>
      <xdr:row>43</xdr:row>
      <xdr:rowOff>352425</xdr:rowOff>
    </xdr:to>
    <xdr:sp macro="" textlink="">
      <xdr:nvSpPr>
        <xdr:cNvPr id="42" name="Textfeld 41"/>
        <xdr:cNvSpPr txBox="1"/>
      </xdr:nvSpPr>
      <xdr:spPr>
        <a:xfrm>
          <a:off x="0" y="16135350"/>
          <a:ext cx="2657476" cy="2571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Thanks to SATEL Sp. z.o.o. for the picture</a:t>
          </a:r>
        </a:p>
      </xdr:txBody>
    </xdr:sp>
    <xdr:clientData/>
  </xdr:twoCellAnchor>
  <xdr:twoCellAnchor>
    <xdr:from>
      <xdr:col>0</xdr:col>
      <xdr:colOff>0</xdr:colOff>
      <xdr:row>49</xdr:row>
      <xdr:rowOff>28575</xdr:rowOff>
    </xdr:from>
    <xdr:to>
      <xdr:col>0</xdr:col>
      <xdr:colOff>2657476</xdr:colOff>
      <xdr:row>49</xdr:row>
      <xdr:rowOff>304800</xdr:rowOff>
    </xdr:to>
    <xdr:sp macro="" textlink="">
      <xdr:nvSpPr>
        <xdr:cNvPr id="44" name="Textfeld 43"/>
        <xdr:cNvSpPr txBox="1"/>
      </xdr:nvSpPr>
      <xdr:spPr>
        <a:xfrm>
          <a:off x="0" y="17783175"/>
          <a:ext cx="2657476" cy="2762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Thanks to SATEL Sp. z.o.o. for the picture</a:t>
          </a:r>
        </a:p>
      </xdr:txBody>
    </xdr:sp>
    <xdr:clientData/>
  </xdr:twoCellAnchor>
  <xdr:twoCellAnchor>
    <xdr:from>
      <xdr:col>0</xdr:col>
      <xdr:colOff>0</xdr:colOff>
      <xdr:row>50</xdr:row>
      <xdr:rowOff>1209675</xdr:rowOff>
    </xdr:from>
    <xdr:to>
      <xdr:col>0</xdr:col>
      <xdr:colOff>2657476</xdr:colOff>
      <xdr:row>50</xdr:row>
      <xdr:rowOff>1485900</xdr:rowOff>
    </xdr:to>
    <xdr:sp macro="" textlink="">
      <xdr:nvSpPr>
        <xdr:cNvPr id="46" name="Textfeld 45"/>
        <xdr:cNvSpPr txBox="1"/>
      </xdr:nvSpPr>
      <xdr:spPr>
        <a:xfrm>
          <a:off x="0" y="19288125"/>
          <a:ext cx="2657476" cy="2762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Thanks to SATEL Sp. z.o.o. for the picture</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7"/>
  <sheetViews>
    <sheetView showGridLines="0" tabSelected="1" workbookViewId="0">
      <selection activeCell="B2" sqref="B2:J7"/>
    </sheetView>
  </sheetViews>
  <sheetFormatPr baseColWidth="10" defaultRowHeight="15" x14ac:dyDescent="0.25"/>
  <sheetData>
    <row r="2" spans="2:10" ht="150" customHeight="1" x14ac:dyDescent="0.25">
      <c r="B2" s="30" t="s">
        <v>136</v>
      </c>
      <c r="C2" s="31"/>
      <c r="D2" s="31"/>
      <c r="E2" s="31"/>
      <c r="F2" s="31"/>
      <c r="G2" s="31"/>
      <c r="H2" s="31"/>
      <c r="I2" s="31"/>
      <c r="J2" s="32"/>
    </row>
    <row r="3" spans="2:10" x14ac:dyDescent="0.25">
      <c r="B3" s="33"/>
      <c r="C3" s="34"/>
      <c r="D3" s="34"/>
      <c r="E3" s="34"/>
      <c r="F3" s="34"/>
      <c r="G3" s="34"/>
      <c r="H3" s="34"/>
      <c r="I3" s="34"/>
      <c r="J3" s="35"/>
    </row>
    <row r="4" spans="2:10" x14ac:dyDescent="0.25">
      <c r="B4" s="33"/>
      <c r="C4" s="34"/>
      <c r="D4" s="34"/>
      <c r="E4" s="34"/>
      <c r="F4" s="34"/>
      <c r="G4" s="34"/>
      <c r="H4" s="34"/>
      <c r="I4" s="34"/>
      <c r="J4" s="35"/>
    </row>
    <row r="5" spans="2:10" x14ac:dyDescent="0.25">
      <c r="B5" s="33"/>
      <c r="C5" s="34"/>
      <c r="D5" s="34"/>
      <c r="E5" s="34"/>
      <c r="F5" s="34"/>
      <c r="G5" s="34"/>
      <c r="H5" s="34"/>
      <c r="I5" s="34"/>
      <c r="J5" s="35"/>
    </row>
    <row r="6" spans="2:10" x14ac:dyDescent="0.25">
      <c r="B6" s="33"/>
      <c r="C6" s="34"/>
      <c r="D6" s="34"/>
      <c r="E6" s="34"/>
      <c r="F6" s="34"/>
      <c r="G6" s="34"/>
      <c r="H6" s="34"/>
      <c r="I6" s="34"/>
      <c r="J6" s="35"/>
    </row>
    <row r="7" spans="2:10" ht="155.25" customHeight="1" x14ac:dyDescent="0.25">
      <c r="B7" s="36"/>
      <c r="C7" s="37"/>
      <c r="D7" s="37"/>
      <c r="E7" s="37"/>
      <c r="F7" s="37"/>
      <c r="G7" s="37"/>
      <c r="H7" s="37"/>
      <c r="I7" s="37"/>
      <c r="J7" s="38"/>
    </row>
  </sheetData>
  <mergeCells count="1">
    <mergeCell ref="B2:J7"/>
  </mergeCells>
  <pageMargins left="0.7" right="0.7" top="0.78740157499999996" bottom="0.78740157499999996"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I17" sqref="I17"/>
    </sheetView>
  </sheetViews>
  <sheetFormatPr baseColWidth="10" defaultColWidth="8.85546875" defaultRowHeight="15" x14ac:dyDescent="0.25"/>
  <cols>
    <col min="1" max="1" width="21.42578125" customWidth="1"/>
    <col min="2" max="2" width="15.5703125" bestFit="1" customWidth="1"/>
    <col min="3" max="3" width="19.42578125" bestFit="1" customWidth="1"/>
    <col min="4" max="4" width="9.85546875" bestFit="1" customWidth="1"/>
  </cols>
  <sheetData>
    <row r="1" spans="1:5" x14ac:dyDescent="0.25">
      <c r="A1" s="8" t="s">
        <v>9</v>
      </c>
      <c r="B1" s="8">
        <v>3000</v>
      </c>
    </row>
    <row r="2" spans="1:5" x14ac:dyDescent="0.25">
      <c r="A2" s="8" t="s">
        <v>11</v>
      </c>
      <c r="B2" s="8">
        <f>SUM(C6:C20)</f>
        <v>2848.8</v>
      </c>
    </row>
    <row r="3" spans="1:5" x14ac:dyDescent="0.25">
      <c r="A3" s="8" t="s">
        <v>10</v>
      </c>
      <c r="B3" s="8">
        <f>+B1-B2</f>
        <v>151.19999999999982</v>
      </c>
    </row>
    <row r="5" spans="1:5" x14ac:dyDescent="0.25">
      <c r="A5" s="9" t="s">
        <v>0</v>
      </c>
      <c r="B5" s="9" t="s">
        <v>15</v>
      </c>
      <c r="C5" s="9" t="s">
        <v>1</v>
      </c>
      <c r="D5" s="9" t="s">
        <v>4</v>
      </c>
      <c r="E5" s="9" t="s">
        <v>3</v>
      </c>
    </row>
    <row r="6" spans="1:5" x14ac:dyDescent="0.25">
      <c r="A6" s="8" t="s">
        <v>2</v>
      </c>
      <c r="B6" s="8" t="s">
        <v>13</v>
      </c>
      <c r="C6" s="8">
        <v>80</v>
      </c>
      <c r="D6" s="8">
        <v>1</v>
      </c>
      <c r="E6" s="8">
        <f t="shared" ref="E6:E18" si="0">+D6*C6</f>
        <v>80</v>
      </c>
    </row>
    <row r="7" spans="1:5" x14ac:dyDescent="0.25">
      <c r="A7" s="8" t="s">
        <v>5</v>
      </c>
      <c r="B7" s="8" t="s">
        <v>14</v>
      </c>
      <c r="C7" s="8">
        <v>400</v>
      </c>
      <c r="D7" s="8">
        <v>1</v>
      </c>
      <c r="E7" s="8">
        <f t="shared" si="0"/>
        <v>400</v>
      </c>
    </row>
    <row r="8" spans="1:5" x14ac:dyDescent="0.25">
      <c r="A8" s="8" t="s">
        <v>6</v>
      </c>
      <c r="B8" s="8" t="s">
        <v>16</v>
      </c>
      <c r="C8" s="8">
        <v>620</v>
      </c>
      <c r="D8" s="8">
        <v>1</v>
      </c>
      <c r="E8" s="8">
        <f t="shared" si="0"/>
        <v>620</v>
      </c>
    </row>
    <row r="9" spans="1:5" x14ac:dyDescent="0.25">
      <c r="A9" s="8" t="s">
        <v>7</v>
      </c>
      <c r="B9" s="8" t="s">
        <v>17</v>
      </c>
      <c r="C9" s="8">
        <v>700</v>
      </c>
      <c r="D9" s="8">
        <v>1</v>
      </c>
      <c r="E9" s="8">
        <f t="shared" si="0"/>
        <v>700</v>
      </c>
    </row>
    <row r="10" spans="1:5" x14ac:dyDescent="0.25">
      <c r="A10" s="8" t="s">
        <v>21</v>
      </c>
      <c r="B10" s="8" t="s">
        <v>19</v>
      </c>
      <c r="C10" s="8">
        <v>50</v>
      </c>
      <c r="D10" s="8">
        <v>1</v>
      </c>
      <c r="E10" s="8">
        <f t="shared" si="0"/>
        <v>50</v>
      </c>
    </row>
    <row r="11" spans="1:5" x14ac:dyDescent="0.25">
      <c r="A11" s="8" t="s">
        <v>12</v>
      </c>
      <c r="B11" s="8" t="s">
        <v>20</v>
      </c>
      <c r="C11" s="8">
        <v>3</v>
      </c>
      <c r="D11" s="8">
        <v>1</v>
      </c>
      <c r="E11" s="8">
        <f t="shared" si="0"/>
        <v>3</v>
      </c>
    </row>
    <row r="12" spans="1:5" x14ac:dyDescent="0.25">
      <c r="A12" s="8" t="s">
        <v>22</v>
      </c>
      <c r="B12" s="8" t="s">
        <v>23</v>
      </c>
      <c r="C12" s="8">
        <v>24</v>
      </c>
      <c r="D12" s="8">
        <v>1</v>
      </c>
      <c r="E12" s="8">
        <f t="shared" si="0"/>
        <v>24</v>
      </c>
    </row>
    <row r="13" spans="1:5" x14ac:dyDescent="0.25">
      <c r="A13" s="8" t="s">
        <v>24</v>
      </c>
      <c r="B13" s="8" t="s">
        <v>18</v>
      </c>
      <c r="C13" s="8">
        <v>300</v>
      </c>
      <c r="D13" s="8">
        <v>1</v>
      </c>
      <c r="E13" s="8">
        <f t="shared" si="0"/>
        <v>300</v>
      </c>
    </row>
    <row r="14" spans="1:5" x14ac:dyDescent="0.25">
      <c r="A14" s="8" t="s">
        <v>25</v>
      </c>
      <c r="B14" s="8" t="s">
        <v>26</v>
      </c>
      <c r="C14" s="8">
        <v>5.4</v>
      </c>
      <c r="D14" s="8">
        <v>1</v>
      </c>
      <c r="E14" s="8">
        <f t="shared" si="0"/>
        <v>5.4</v>
      </c>
    </row>
    <row r="15" spans="1:5" x14ac:dyDescent="0.25">
      <c r="A15" s="8" t="s">
        <v>27</v>
      </c>
      <c r="B15" s="8" t="s">
        <v>28</v>
      </c>
      <c r="C15" s="8">
        <v>80</v>
      </c>
      <c r="D15" s="8">
        <v>2</v>
      </c>
      <c r="E15" s="8">
        <f t="shared" si="0"/>
        <v>160</v>
      </c>
    </row>
    <row r="16" spans="1:5" x14ac:dyDescent="0.25">
      <c r="A16" s="8" t="s">
        <v>29</v>
      </c>
      <c r="B16" s="8" t="s">
        <v>30</v>
      </c>
      <c r="C16" s="8">
        <v>20</v>
      </c>
      <c r="D16" s="8">
        <v>4</v>
      </c>
      <c r="E16" s="8">
        <f t="shared" si="0"/>
        <v>80</v>
      </c>
    </row>
    <row r="17" spans="1:5" x14ac:dyDescent="0.25">
      <c r="A17" s="8" t="s">
        <v>31</v>
      </c>
      <c r="B17" s="8" t="s">
        <v>30</v>
      </c>
      <c r="C17" s="8">
        <v>0.4</v>
      </c>
      <c r="D17" s="8">
        <v>2</v>
      </c>
      <c r="E17" s="8">
        <f t="shared" si="0"/>
        <v>0.8</v>
      </c>
    </row>
    <row r="18" spans="1:5" x14ac:dyDescent="0.25">
      <c r="A18" s="3" t="s">
        <v>105</v>
      </c>
      <c r="B18" s="3" t="s">
        <v>105</v>
      </c>
      <c r="C18" s="3">
        <v>566</v>
      </c>
      <c r="D18" s="3">
        <v>1</v>
      </c>
      <c r="E18" s="3">
        <f t="shared" si="0"/>
        <v>566</v>
      </c>
    </row>
    <row r="19" spans="1:5" x14ac:dyDescent="0.25">
      <c r="A19" s="10"/>
      <c r="B19" s="10"/>
      <c r="C19" s="10"/>
      <c r="D19" s="10"/>
      <c r="E19" s="10"/>
    </row>
    <row r="21" spans="1:5" x14ac:dyDescent="0.25">
      <c r="A21" s="8" t="s">
        <v>8</v>
      </c>
      <c r="B21" s="8" t="s">
        <v>18</v>
      </c>
      <c r="C21" s="8">
        <v>330</v>
      </c>
      <c r="D21" s="8">
        <v>1</v>
      </c>
      <c r="E21" s="8">
        <f>+D21*C21</f>
        <v>330</v>
      </c>
    </row>
  </sheetData>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view="pageBreakPreview" zoomScaleNormal="121" zoomScaleSheetLayoutView="100" workbookViewId="0">
      <pane xSplit="1" ySplit="1" topLeftCell="B2" activePane="bottomRight" state="frozen"/>
      <selection pane="topRight" activeCell="B1" sqref="B1"/>
      <selection pane="bottomLeft" activeCell="A2" sqref="A2"/>
      <selection pane="bottomRight" activeCell="A2" sqref="A2:A6"/>
    </sheetView>
  </sheetViews>
  <sheetFormatPr baseColWidth="10" defaultColWidth="25.5703125" defaultRowHeight="15" x14ac:dyDescent="0.25"/>
  <cols>
    <col min="1" max="1" width="40.28515625" style="1" customWidth="1"/>
    <col min="2" max="2" width="36.28515625" style="1" bestFit="1" customWidth="1"/>
    <col min="3" max="3" width="30" style="1" bestFit="1" customWidth="1"/>
    <col min="4" max="4" width="26.85546875" style="5" customWidth="1"/>
    <col min="5" max="6" width="31.85546875" style="5" customWidth="1"/>
    <col min="7" max="7" width="26" style="5" customWidth="1"/>
    <col min="8" max="8" width="30.42578125" style="1" bestFit="1" customWidth="1"/>
    <col min="9" max="16384" width="25.5703125" style="11"/>
  </cols>
  <sheetData>
    <row r="1" spans="1:8" x14ac:dyDescent="0.25">
      <c r="A1" s="17" t="s">
        <v>0</v>
      </c>
      <c r="B1" s="17" t="s">
        <v>32</v>
      </c>
      <c r="C1" s="17" t="s">
        <v>33</v>
      </c>
      <c r="D1" s="18" t="s">
        <v>133</v>
      </c>
      <c r="E1" s="18" t="s">
        <v>135</v>
      </c>
      <c r="F1" s="18" t="s">
        <v>134</v>
      </c>
      <c r="G1" s="18" t="s">
        <v>47</v>
      </c>
      <c r="H1" s="17" t="s">
        <v>64</v>
      </c>
    </row>
    <row r="2" spans="1:8" x14ac:dyDescent="0.25">
      <c r="A2" s="39" t="s">
        <v>2</v>
      </c>
      <c r="B2" s="3" t="s">
        <v>35</v>
      </c>
      <c r="C2" s="4" t="s">
        <v>40</v>
      </c>
      <c r="D2" s="2"/>
      <c r="E2" s="2"/>
      <c r="F2" s="2"/>
      <c r="G2" s="2"/>
      <c r="H2" s="3"/>
    </row>
    <row r="3" spans="1:8" x14ac:dyDescent="0.25">
      <c r="A3" s="39"/>
      <c r="B3" s="3" t="s">
        <v>36</v>
      </c>
      <c r="C3" s="3" t="s">
        <v>34</v>
      </c>
      <c r="D3" s="2"/>
      <c r="E3" s="2"/>
      <c r="F3" s="2"/>
      <c r="G3" s="2"/>
      <c r="H3" s="3"/>
    </row>
    <row r="4" spans="1:8" ht="45" x14ac:dyDescent="0.25">
      <c r="A4" s="39"/>
      <c r="B4" s="3" t="s">
        <v>37</v>
      </c>
      <c r="C4" s="4" t="s">
        <v>62</v>
      </c>
      <c r="D4" s="2"/>
      <c r="E4" s="2"/>
      <c r="F4" s="2"/>
      <c r="G4" s="2" t="s">
        <v>43</v>
      </c>
      <c r="H4" s="3"/>
    </row>
    <row r="5" spans="1:8" x14ac:dyDescent="0.25">
      <c r="A5" s="39"/>
      <c r="B5" s="3" t="s">
        <v>38</v>
      </c>
      <c r="C5" s="3" t="s">
        <v>41</v>
      </c>
      <c r="D5" s="2"/>
      <c r="E5" s="2"/>
      <c r="F5" s="2"/>
      <c r="G5" s="2"/>
      <c r="H5" s="3"/>
    </row>
    <row r="6" spans="1:8" ht="30" customHeight="1" x14ac:dyDescent="0.25">
      <c r="A6" s="39"/>
      <c r="B6" s="3" t="s">
        <v>39</v>
      </c>
      <c r="C6" s="3" t="s">
        <v>42</v>
      </c>
      <c r="D6" s="2"/>
      <c r="E6" s="2"/>
      <c r="F6" s="2"/>
      <c r="G6" s="2"/>
      <c r="H6" s="3"/>
    </row>
    <row r="7" spans="1:8" ht="20.45" customHeight="1" x14ac:dyDescent="0.25">
      <c r="A7" s="39" t="s">
        <v>27</v>
      </c>
      <c r="B7" s="3" t="s">
        <v>35</v>
      </c>
      <c r="C7" s="4" t="s">
        <v>100</v>
      </c>
      <c r="D7" s="2"/>
      <c r="E7" s="2"/>
      <c r="F7" s="2" t="s">
        <v>71</v>
      </c>
      <c r="G7" s="2"/>
      <c r="H7" s="3"/>
    </row>
    <row r="8" spans="1:8" ht="30" x14ac:dyDescent="0.25">
      <c r="A8" s="39"/>
      <c r="B8" s="3" t="s">
        <v>36</v>
      </c>
      <c r="C8" s="3" t="s">
        <v>101</v>
      </c>
      <c r="D8" s="2"/>
      <c r="E8" s="2"/>
      <c r="F8" s="2" t="s">
        <v>72</v>
      </c>
      <c r="G8" s="2"/>
      <c r="H8" s="3"/>
    </row>
    <row r="9" spans="1:8" ht="20.45" customHeight="1" x14ac:dyDescent="0.25">
      <c r="A9" s="39"/>
      <c r="B9" s="3" t="s">
        <v>37</v>
      </c>
      <c r="C9" s="4" t="s">
        <v>102</v>
      </c>
      <c r="D9" s="2"/>
      <c r="E9" s="2"/>
      <c r="F9" s="2"/>
      <c r="G9" s="2"/>
      <c r="H9" s="3"/>
    </row>
    <row r="10" spans="1:8" ht="20.45" customHeight="1" x14ac:dyDescent="0.25">
      <c r="A10" s="39"/>
      <c r="B10" s="3" t="s">
        <v>38</v>
      </c>
      <c r="C10" s="3" t="s">
        <v>103</v>
      </c>
      <c r="D10" s="2"/>
      <c r="E10" s="2"/>
      <c r="F10" s="2"/>
      <c r="G10" s="2"/>
      <c r="H10" s="3"/>
    </row>
    <row r="11" spans="1:8" ht="33" customHeight="1" x14ac:dyDescent="0.25">
      <c r="A11" s="39"/>
      <c r="B11" s="3" t="s">
        <v>39</v>
      </c>
      <c r="C11" s="3" t="s">
        <v>104</v>
      </c>
      <c r="D11" s="2"/>
      <c r="E11" s="2"/>
      <c r="F11" s="2"/>
      <c r="G11" s="2"/>
      <c r="H11" s="3"/>
    </row>
    <row r="12" spans="1:8" ht="29.25" customHeight="1" x14ac:dyDescent="0.25">
      <c r="A12" s="39" t="s">
        <v>21</v>
      </c>
      <c r="B12" s="3" t="s">
        <v>35</v>
      </c>
      <c r="C12" s="4" t="s">
        <v>100</v>
      </c>
      <c r="D12" s="2"/>
      <c r="E12" s="2"/>
      <c r="F12" s="2" t="s">
        <v>74</v>
      </c>
      <c r="G12" s="2"/>
      <c r="H12" s="3"/>
    </row>
    <row r="13" spans="1:8" x14ac:dyDescent="0.25">
      <c r="A13" s="39"/>
      <c r="B13" s="3" t="s">
        <v>36</v>
      </c>
      <c r="C13" s="3" t="s">
        <v>101</v>
      </c>
      <c r="D13" s="2"/>
      <c r="E13" s="2"/>
      <c r="F13" s="2" t="s">
        <v>75</v>
      </c>
      <c r="G13" s="2"/>
      <c r="H13" s="3"/>
    </row>
    <row r="14" spans="1:8" ht="45" x14ac:dyDescent="0.25">
      <c r="A14" s="39"/>
      <c r="B14" s="3" t="s">
        <v>37</v>
      </c>
      <c r="C14" s="4" t="s">
        <v>102</v>
      </c>
      <c r="D14" s="2"/>
      <c r="E14" s="2"/>
      <c r="F14" s="2"/>
      <c r="G14" s="2" t="s">
        <v>43</v>
      </c>
      <c r="H14" s="3"/>
    </row>
    <row r="15" spans="1:8" x14ac:dyDescent="0.25">
      <c r="A15" s="39"/>
      <c r="B15" s="3" t="s">
        <v>61</v>
      </c>
      <c r="C15" s="3" t="s">
        <v>103</v>
      </c>
      <c r="D15" s="2"/>
      <c r="E15" s="2"/>
      <c r="F15" s="2"/>
      <c r="G15" s="2"/>
      <c r="H15" s="3"/>
    </row>
    <row r="16" spans="1:8" ht="24" customHeight="1" x14ac:dyDescent="0.25">
      <c r="A16" s="39"/>
      <c r="B16" s="3" t="s">
        <v>60</v>
      </c>
      <c r="C16" s="3" t="s">
        <v>104</v>
      </c>
      <c r="D16" s="2"/>
      <c r="E16" s="2"/>
      <c r="F16" s="2"/>
      <c r="G16" s="2"/>
      <c r="H16" s="3"/>
    </row>
    <row r="17" spans="1:8" ht="105" x14ac:dyDescent="0.25">
      <c r="A17" s="39" t="s">
        <v>6</v>
      </c>
      <c r="B17" s="3" t="s">
        <v>35</v>
      </c>
      <c r="C17" s="4" t="s">
        <v>40</v>
      </c>
      <c r="D17" s="2"/>
      <c r="E17" s="2"/>
      <c r="F17" s="2"/>
      <c r="G17" s="2" t="s">
        <v>76</v>
      </c>
      <c r="H17" s="3"/>
    </row>
    <row r="18" spans="1:8" x14ac:dyDescent="0.25">
      <c r="A18" s="39"/>
      <c r="B18" s="3" t="s">
        <v>36</v>
      </c>
      <c r="C18" s="3" t="s">
        <v>34</v>
      </c>
      <c r="D18" s="2"/>
      <c r="E18" s="2"/>
      <c r="F18" s="2"/>
      <c r="G18" s="2"/>
      <c r="H18" s="3"/>
    </row>
    <row r="19" spans="1:8" x14ac:dyDescent="0.25">
      <c r="A19" s="39"/>
      <c r="B19" s="3" t="s">
        <v>38</v>
      </c>
      <c r="C19" s="3" t="s">
        <v>41</v>
      </c>
      <c r="D19" s="2"/>
      <c r="E19" s="2"/>
      <c r="F19" s="2"/>
      <c r="G19" s="2"/>
      <c r="H19" s="3"/>
    </row>
    <row r="20" spans="1:8" x14ac:dyDescent="0.25">
      <c r="A20" s="39"/>
      <c r="B20" s="3" t="s">
        <v>39</v>
      </c>
      <c r="C20" s="3" t="s">
        <v>42</v>
      </c>
      <c r="D20" s="2"/>
      <c r="E20" s="2"/>
      <c r="F20" s="2"/>
      <c r="G20" s="2"/>
      <c r="H20" s="3"/>
    </row>
    <row r="21" spans="1:8" x14ac:dyDescent="0.25">
      <c r="A21" s="39"/>
      <c r="B21" s="3" t="s">
        <v>44</v>
      </c>
      <c r="C21" s="3"/>
      <c r="D21" s="2"/>
      <c r="E21" s="2"/>
      <c r="F21" s="2"/>
      <c r="G21" s="2"/>
      <c r="H21" s="3"/>
    </row>
    <row r="22" spans="1:8" ht="45" x14ac:dyDescent="0.25">
      <c r="A22" s="39"/>
      <c r="B22" s="3" t="s">
        <v>45</v>
      </c>
      <c r="C22" s="3"/>
      <c r="D22" s="2"/>
      <c r="E22" s="2"/>
      <c r="F22" s="2"/>
      <c r="G22" s="2" t="s">
        <v>46</v>
      </c>
      <c r="H22" s="3"/>
    </row>
    <row r="23" spans="1:8" ht="165" x14ac:dyDescent="0.25">
      <c r="A23" s="39" t="s">
        <v>7</v>
      </c>
      <c r="B23" s="3"/>
      <c r="C23" s="3"/>
      <c r="D23" s="2"/>
      <c r="E23" s="2"/>
      <c r="F23" s="2" t="s">
        <v>58</v>
      </c>
      <c r="G23" s="2"/>
      <c r="H23" s="2" t="s">
        <v>83</v>
      </c>
    </row>
    <row r="24" spans="1:8" x14ac:dyDescent="0.25">
      <c r="A24" s="39"/>
      <c r="B24" s="3"/>
      <c r="C24" s="3"/>
      <c r="D24" s="2"/>
      <c r="E24" s="2"/>
      <c r="F24" s="2"/>
      <c r="G24" s="2"/>
      <c r="H24" s="3"/>
    </row>
    <row r="25" spans="1:8" x14ac:dyDescent="0.25">
      <c r="A25" s="39"/>
      <c r="B25" s="3" t="s">
        <v>35</v>
      </c>
      <c r="C25" s="3" t="s">
        <v>118</v>
      </c>
      <c r="D25" s="12" t="s">
        <v>95</v>
      </c>
      <c r="E25" s="2" t="s">
        <v>98</v>
      </c>
      <c r="F25" s="2"/>
      <c r="G25" s="12" t="s">
        <v>122</v>
      </c>
      <c r="H25" s="3" t="s">
        <v>57</v>
      </c>
    </row>
    <row r="26" spans="1:8" x14ac:dyDescent="0.25">
      <c r="A26" s="39"/>
      <c r="B26" s="3" t="s">
        <v>48</v>
      </c>
      <c r="C26" s="3" t="s">
        <v>119</v>
      </c>
      <c r="D26" s="2" t="s">
        <v>96</v>
      </c>
      <c r="E26" s="2" t="s">
        <v>106</v>
      </c>
      <c r="F26" s="2"/>
      <c r="G26" s="12" t="s">
        <v>122</v>
      </c>
      <c r="H26" s="3"/>
    </row>
    <row r="27" spans="1:8" ht="30" x14ac:dyDescent="0.25">
      <c r="A27" s="39"/>
      <c r="B27" s="3" t="s">
        <v>51</v>
      </c>
      <c r="C27" s="3" t="s">
        <v>54</v>
      </c>
      <c r="D27" s="13" t="s">
        <v>97</v>
      </c>
      <c r="E27" s="2" t="s">
        <v>107</v>
      </c>
      <c r="F27" s="2"/>
      <c r="G27" s="12" t="s">
        <v>122</v>
      </c>
      <c r="H27" s="2" t="s">
        <v>81</v>
      </c>
    </row>
    <row r="28" spans="1:8" ht="30" x14ac:dyDescent="0.25">
      <c r="A28" s="39"/>
      <c r="B28" s="3" t="s">
        <v>50</v>
      </c>
      <c r="C28" s="3" t="s">
        <v>55</v>
      </c>
      <c r="D28" s="15" t="s">
        <v>98</v>
      </c>
      <c r="E28" s="2" t="s">
        <v>106</v>
      </c>
      <c r="F28" s="2"/>
      <c r="G28" s="12" t="s">
        <v>122</v>
      </c>
      <c r="H28" s="2" t="s">
        <v>81</v>
      </c>
    </row>
    <row r="29" spans="1:8" ht="60" x14ac:dyDescent="0.25">
      <c r="A29" s="39"/>
      <c r="B29" s="6" t="s">
        <v>37</v>
      </c>
      <c r="C29" s="7" t="s">
        <v>121</v>
      </c>
      <c r="D29" s="16" t="s">
        <v>126</v>
      </c>
      <c r="E29" s="2" t="s">
        <v>117</v>
      </c>
      <c r="F29" s="2"/>
      <c r="G29" s="16" t="s">
        <v>123</v>
      </c>
      <c r="H29" s="6" t="s">
        <v>82</v>
      </c>
    </row>
    <row r="30" spans="1:8" x14ac:dyDescent="0.25">
      <c r="A30" s="39"/>
      <c r="B30" s="6" t="s">
        <v>37</v>
      </c>
      <c r="C30" s="7" t="s">
        <v>120</v>
      </c>
      <c r="D30" s="7" t="s">
        <v>99</v>
      </c>
      <c r="E30" s="2" t="s">
        <v>106</v>
      </c>
      <c r="F30" s="2"/>
      <c r="G30" s="12" t="s">
        <v>122</v>
      </c>
      <c r="H30" s="6"/>
    </row>
    <row r="31" spans="1:8" ht="60" x14ac:dyDescent="0.25">
      <c r="A31" s="39"/>
      <c r="B31" s="3" t="s">
        <v>52</v>
      </c>
      <c r="C31" s="3" t="s">
        <v>53</v>
      </c>
      <c r="D31" s="14" t="s">
        <v>125</v>
      </c>
      <c r="E31" s="2" t="s">
        <v>99</v>
      </c>
      <c r="F31" s="2"/>
      <c r="G31" s="14" t="s">
        <v>124</v>
      </c>
      <c r="H31" s="3" t="s">
        <v>59</v>
      </c>
    </row>
    <row r="32" spans="1:8" x14ac:dyDescent="0.25">
      <c r="A32" s="39"/>
      <c r="B32" s="3" t="s">
        <v>56</v>
      </c>
      <c r="C32" s="3"/>
      <c r="D32" s="2"/>
      <c r="E32" s="2"/>
      <c r="F32" s="2"/>
      <c r="G32" s="2"/>
      <c r="H32" s="3"/>
    </row>
    <row r="33" spans="1:8" ht="20.45" customHeight="1" x14ac:dyDescent="0.25">
      <c r="A33" s="39" t="s">
        <v>24</v>
      </c>
      <c r="B33" s="3" t="s">
        <v>37</v>
      </c>
      <c r="C33" s="3" t="s">
        <v>111</v>
      </c>
      <c r="D33" s="19" t="s">
        <v>97</v>
      </c>
      <c r="E33" s="19" t="s">
        <v>97</v>
      </c>
      <c r="F33" s="19"/>
      <c r="G33" s="2"/>
      <c r="H33" s="3" t="s">
        <v>70</v>
      </c>
    </row>
    <row r="34" spans="1:8" ht="20.45" customHeight="1" x14ac:dyDescent="0.25">
      <c r="A34" s="39"/>
      <c r="B34" s="3" t="s">
        <v>37</v>
      </c>
      <c r="C34" s="3" t="s">
        <v>110</v>
      </c>
      <c r="D34" s="19" t="s">
        <v>106</v>
      </c>
      <c r="E34" s="19" t="s">
        <v>106</v>
      </c>
      <c r="F34" s="19"/>
      <c r="G34" s="2"/>
      <c r="H34" s="3" t="s">
        <v>70</v>
      </c>
    </row>
    <row r="35" spans="1:8" ht="20.45" customHeight="1" x14ac:dyDescent="0.25">
      <c r="A35" s="39"/>
      <c r="B35" s="3" t="s">
        <v>66</v>
      </c>
      <c r="C35" s="3" t="s">
        <v>34</v>
      </c>
      <c r="D35" s="19" t="s">
        <v>106</v>
      </c>
      <c r="E35" s="19" t="s">
        <v>106</v>
      </c>
      <c r="F35" s="19"/>
      <c r="G35" s="2"/>
      <c r="H35" s="3"/>
    </row>
    <row r="36" spans="1:8" ht="30" x14ac:dyDescent="0.25">
      <c r="A36" s="39"/>
      <c r="B36" s="3" t="s">
        <v>65</v>
      </c>
      <c r="C36" s="3" t="s">
        <v>49</v>
      </c>
      <c r="D36" s="19" t="s">
        <v>107</v>
      </c>
      <c r="E36" s="19" t="s">
        <v>107</v>
      </c>
      <c r="F36" s="19"/>
      <c r="G36" s="2"/>
      <c r="H36" s="2" t="s">
        <v>81</v>
      </c>
    </row>
    <row r="37" spans="1:8" ht="20.45" customHeight="1" x14ac:dyDescent="0.25">
      <c r="A37" s="39"/>
      <c r="B37" s="3" t="s">
        <v>67</v>
      </c>
      <c r="C37" s="3" t="s">
        <v>34</v>
      </c>
      <c r="D37" s="19" t="s">
        <v>106</v>
      </c>
      <c r="E37" s="19" t="s">
        <v>106</v>
      </c>
      <c r="F37" s="19"/>
      <c r="G37" s="2"/>
      <c r="H37" s="3"/>
    </row>
    <row r="38" spans="1:8" ht="30" x14ac:dyDescent="0.25">
      <c r="A38" s="39"/>
      <c r="B38" s="3" t="s">
        <v>68</v>
      </c>
      <c r="C38" s="3" t="s">
        <v>69</v>
      </c>
      <c r="D38" s="19" t="s">
        <v>98</v>
      </c>
      <c r="E38" s="19" t="s">
        <v>98</v>
      </c>
      <c r="F38" s="19"/>
      <c r="G38" s="2"/>
      <c r="H38" s="2" t="s">
        <v>81</v>
      </c>
    </row>
    <row r="39" spans="1:8" x14ac:dyDescent="0.25">
      <c r="A39" s="39" t="s">
        <v>12</v>
      </c>
      <c r="B39" s="3" t="s">
        <v>35</v>
      </c>
      <c r="C39" s="3" t="s">
        <v>108</v>
      </c>
      <c r="D39" s="2"/>
      <c r="E39" s="2"/>
      <c r="F39" s="2"/>
      <c r="G39" s="2"/>
      <c r="H39" s="3" t="s">
        <v>57</v>
      </c>
    </row>
    <row r="40" spans="1:8" x14ac:dyDescent="0.25">
      <c r="A40" s="39"/>
      <c r="B40" s="3" t="s">
        <v>36</v>
      </c>
      <c r="C40" s="3" t="s">
        <v>109</v>
      </c>
      <c r="D40" s="2"/>
      <c r="E40" s="2"/>
      <c r="F40" s="2"/>
      <c r="G40" s="2"/>
      <c r="H40" s="3"/>
    </row>
    <row r="41" spans="1:8" x14ac:dyDescent="0.25">
      <c r="A41" s="39"/>
      <c r="B41" s="3" t="s">
        <v>37</v>
      </c>
      <c r="C41" s="3" t="s">
        <v>88</v>
      </c>
      <c r="D41" s="2"/>
      <c r="E41" s="2"/>
      <c r="F41" s="2"/>
      <c r="G41" s="2"/>
      <c r="H41" s="3"/>
    </row>
    <row r="42" spans="1:8" ht="30" x14ac:dyDescent="0.25">
      <c r="A42" s="39"/>
      <c r="B42" s="3" t="s">
        <v>37</v>
      </c>
      <c r="C42" s="3"/>
      <c r="D42" s="2"/>
      <c r="E42" s="2"/>
      <c r="F42" s="2"/>
      <c r="G42" s="2" t="s">
        <v>87</v>
      </c>
      <c r="H42" s="3"/>
    </row>
    <row r="43" spans="1:8" ht="30" x14ac:dyDescent="0.25">
      <c r="A43" s="39"/>
      <c r="B43" s="3" t="s">
        <v>63</v>
      </c>
      <c r="C43" s="3"/>
      <c r="D43" s="2"/>
      <c r="E43" s="2"/>
      <c r="F43" s="2"/>
      <c r="G43" s="2" t="s">
        <v>87</v>
      </c>
      <c r="H43" s="3" t="s">
        <v>80</v>
      </c>
    </row>
    <row r="44" spans="1:8" ht="30" x14ac:dyDescent="0.25">
      <c r="A44" s="39"/>
      <c r="B44" s="3" t="s">
        <v>63</v>
      </c>
      <c r="C44" s="3" t="s">
        <v>89</v>
      </c>
      <c r="D44" s="2"/>
      <c r="E44" s="2"/>
      <c r="F44" s="2"/>
      <c r="G44" s="2" t="s">
        <v>86</v>
      </c>
      <c r="H44" s="3"/>
    </row>
    <row r="45" spans="1:8" x14ac:dyDescent="0.25">
      <c r="A45" s="39" t="s">
        <v>25</v>
      </c>
      <c r="B45" s="3" t="s">
        <v>35</v>
      </c>
      <c r="C45" s="3" t="s">
        <v>108</v>
      </c>
      <c r="D45" s="19" t="s">
        <v>95</v>
      </c>
      <c r="E45" s="19" t="s">
        <v>95</v>
      </c>
      <c r="F45" s="19"/>
      <c r="G45" s="2"/>
      <c r="H45" s="3" t="s">
        <v>57</v>
      </c>
    </row>
    <row r="46" spans="1:8" x14ac:dyDescent="0.25">
      <c r="A46" s="39"/>
      <c r="B46" s="3" t="s">
        <v>36</v>
      </c>
      <c r="C46" s="3" t="s">
        <v>109</v>
      </c>
      <c r="D46" s="19" t="s">
        <v>107</v>
      </c>
      <c r="E46" s="19" t="s">
        <v>107</v>
      </c>
      <c r="F46" s="19"/>
      <c r="G46" s="2"/>
      <c r="H46" s="3"/>
    </row>
    <row r="47" spans="1:8" x14ac:dyDescent="0.25">
      <c r="A47" s="39"/>
      <c r="B47" s="3" t="s">
        <v>37</v>
      </c>
      <c r="C47" s="3" t="s">
        <v>112</v>
      </c>
      <c r="D47" s="19" t="s">
        <v>106</v>
      </c>
      <c r="E47" s="19" t="s">
        <v>106</v>
      </c>
      <c r="F47" s="19"/>
      <c r="G47" s="2"/>
      <c r="H47" s="3" t="s">
        <v>79</v>
      </c>
    </row>
    <row r="48" spans="1:8" ht="30" x14ac:dyDescent="0.25">
      <c r="A48" s="39"/>
      <c r="B48" s="3" t="s">
        <v>37</v>
      </c>
      <c r="C48" s="3"/>
      <c r="D48" s="19"/>
      <c r="E48" s="19"/>
      <c r="F48" s="19"/>
      <c r="G48" s="19" t="s">
        <v>94</v>
      </c>
      <c r="H48" s="3" t="s">
        <v>79</v>
      </c>
    </row>
    <row r="49" spans="1:8" ht="30" x14ac:dyDescent="0.25">
      <c r="A49" s="39"/>
      <c r="B49" s="3" t="s">
        <v>63</v>
      </c>
      <c r="C49" s="3"/>
      <c r="D49" s="19"/>
      <c r="E49" s="19"/>
      <c r="F49" s="19"/>
      <c r="G49" s="19" t="s">
        <v>86</v>
      </c>
      <c r="H49" s="3"/>
    </row>
    <row r="50" spans="1:8" ht="25.5" customHeight="1" x14ac:dyDescent="0.25">
      <c r="A50" s="39"/>
      <c r="B50" s="3" t="s">
        <v>63</v>
      </c>
      <c r="C50" s="3" t="s">
        <v>113</v>
      </c>
      <c r="D50" s="19" t="s">
        <v>98</v>
      </c>
      <c r="E50" s="19" t="s">
        <v>98</v>
      </c>
      <c r="F50" s="19"/>
      <c r="G50" s="2"/>
      <c r="H50" s="3"/>
    </row>
    <row r="51" spans="1:8" ht="125.25" customHeight="1" x14ac:dyDescent="0.25">
      <c r="A51" s="39" t="s">
        <v>77</v>
      </c>
      <c r="B51" s="2" t="s">
        <v>73</v>
      </c>
      <c r="C51" s="2" t="s">
        <v>84</v>
      </c>
      <c r="D51" s="2" t="s">
        <v>85</v>
      </c>
      <c r="E51" s="2"/>
      <c r="F51" s="2"/>
      <c r="G51" s="2" t="s">
        <v>85</v>
      </c>
      <c r="H51" s="3" t="s">
        <v>78</v>
      </c>
    </row>
    <row r="52" spans="1:8" ht="26.45" customHeight="1" x14ac:dyDescent="0.25">
      <c r="A52" s="39"/>
      <c r="B52" s="3" t="s">
        <v>90</v>
      </c>
      <c r="C52" s="3" t="s">
        <v>93</v>
      </c>
      <c r="D52" s="2"/>
      <c r="E52" s="2"/>
      <c r="F52" s="2"/>
      <c r="G52" s="2"/>
      <c r="H52" s="3"/>
    </row>
    <row r="53" spans="1:8" ht="26.45" customHeight="1" x14ac:dyDescent="0.25">
      <c r="A53" s="39"/>
      <c r="B53" s="3" t="s">
        <v>90</v>
      </c>
      <c r="C53" s="3"/>
      <c r="D53" s="2"/>
      <c r="E53" s="2"/>
      <c r="F53" s="2"/>
      <c r="G53" s="2"/>
      <c r="H53" s="3"/>
    </row>
    <row r="54" spans="1:8" ht="26.45" customHeight="1" x14ac:dyDescent="0.25">
      <c r="A54" s="39"/>
      <c r="B54" s="3" t="s">
        <v>91</v>
      </c>
      <c r="C54" s="3"/>
      <c r="D54" s="2"/>
      <c r="E54" s="2"/>
      <c r="F54" s="2"/>
      <c r="G54" s="2"/>
      <c r="H54" s="3"/>
    </row>
    <row r="55" spans="1:8" ht="26.45" customHeight="1" thickBot="1" x14ac:dyDescent="0.3">
      <c r="A55" s="40"/>
      <c r="B55" s="20" t="s">
        <v>91</v>
      </c>
      <c r="C55" s="20" t="s">
        <v>92</v>
      </c>
      <c r="D55" s="21"/>
      <c r="E55" s="21"/>
      <c r="F55" s="21"/>
      <c r="G55" s="21"/>
      <c r="H55" s="20"/>
    </row>
    <row r="56" spans="1:8" x14ac:dyDescent="0.25">
      <c r="A56" s="22" t="s">
        <v>114</v>
      </c>
      <c r="B56" s="23" t="s">
        <v>59</v>
      </c>
      <c r="C56" s="23" t="s">
        <v>115</v>
      </c>
      <c r="D56" s="24" t="s">
        <v>96</v>
      </c>
      <c r="E56" s="24" t="s">
        <v>96</v>
      </c>
      <c r="F56" s="24"/>
      <c r="G56" s="24"/>
      <c r="H56" s="25"/>
    </row>
    <row r="57" spans="1:8" ht="15.75" thickBot="1" x14ac:dyDescent="0.3">
      <c r="A57" s="26"/>
      <c r="B57" s="27"/>
      <c r="C57" s="27" t="s">
        <v>116</v>
      </c>
      <c r="D57" s="28" t="s">
        <v>106</v>
      </c>
      <c r="E57" s="28" t="s">
        <v>106</v>
      </c>
      <c r="F57" s="28"/>
      <c r="G57" s="28"/>
      <c r="H57" s="29"/>
    </row>
    <row r="58" spans="1:8" x14ac:dyDescent="0.25">
      <c r="A58" s="22" t="s">
        <v>127</v>
      </c>
      <c r="B58" s="23" t="s">
        <v>59</v>
      </c>
      <c r="C58" s="23" t="s">
        <v>128</v>
      </c>
      <c r="D58" s="24" t="s">
        <v>107</v>
      </c>
      <c r="E58" s="24" t="s">
        <v>107</v>
      </c>
      <c r="F58" s="24"/>
      <c r="G58" s="24"/>
      <c r="H58" s="25"/>
    </row>
    <row r="59" spans="1:8" ht="15.75" thickBot="1" x14ac:dyDescent="0.3">
      <c r="A59" s="26"/>
      <c r="B59" s="27"/>
      <c r="C59" s="27" t="s">
        <v>129</v>
      </c>
      <c r="D59" s="28" t="s">
        <v>95</v>
      </c>
      <c r="E59" s="28" t="s">
        <v>95</v>
      </c>
      <c r="F59" s="28"/>
      <c r="G59" s="28"/>
      <c r="H59" s="29"/>
    </row>
    <row r="60" spans="1:8" x14ac:dyDescent="0.25">
      <c r="A60" s="22" t="s">
        <v>130</v>
      </c>
      <c r="B60" s="23" t="s">
        <v>59</v>
      </c>
      <c r="C60" s="23" t="s">
        <v>131</v>
      </c>
      <c r="D60" s="24" t="s">
        <v>106</v>
      </c>
      <c r="E60" s="24" t="s">
        <v>106</v>
      </c>
      <c r="F60" s="24"/>
      <c r="G60" s="24"/>
      <c r="H60" s="25"/>
    </row>
    <row r="61" spans="1:8" ht="15.75" thickBot="1" x14ac:dyDescent="0.3">
      <c r="A61" s="26"/>
      <c r="B61" s="27"/>
      <c r="C61" s="27" t="s">
        <v>132</v>
      </c>
      <c r="D61" s="28" t="s">
        <v>106</v>
      </c>
      <c r="E61" s="28" t="s">
        <v>106</v>
      </c>
      <c r="F61" s="28"/>
      <c r="G61" s="28"/>
      <c r="H61" s="29"/>
    </row>
  </sheetData>
  <mergeCells count="9">
    <mergeCell ref="A51:A55"/>
    <mergeCell ref="A39:A44"/>
    <mergeCell ref="A45:A50"/>
    <mergeCell ref="A7:A11"/>
    <mergeCell ref="A2:A6"/>
    <mergeCell ref="A17:A22"/>
    <mergeCell ref="A23:A32"/>
    <mergeCell ref="A12:A16"/>
    <mergeCell ref="A33:A38"/>
  </mergeCells>
  <pageMargins left="0.70866141732283472" right="0.70866141732283472" top="0.78740157480314965" bottom="0.78740157480314965" header="0.31496062992125984" footer="0.31496062992125984"/>
  <pageSetup paperSize="9" scale="51" fitToHeight="0" orientation="landscape" horizontalDpi="4294967293" r:id="rId1"/>
  <rowBreaks count="2" manualBreakCount="2">
    <brk id="22" max="16383" man="1"/>
    <brk id="44" max="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Hinweise</vt:lpstr>
      <vt:lpstr>Stromaufnahme</vt:lpstr>
      <vt:lpstr>Anschlussplanung</vt:lpstr>
      <vt:lpstr>Anschlussplanung!Druckbereich</vt:lpstr>
      <vt:lpstr>Anschlussplanung!Drucktitel</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Integra Planung</dc:title>
  <dc:subject>Integra Planung</dc:subject>
  <dc:creator/>
  <cp:keywords>Integra Planung Onesmarthome</cp:keywords>
  <dc:description>Zur freien privaten Verwendung. Keine gewerbliche Nutzung. Fehlt was, informiert micht gerne. web@onesmarthome.de</dc:description>
  <cp:lastModifiedBy/>
  <dcterms:created xsi:type="dcterms:W3CDTF">2006-09-16T00:00:00Z</dcterms:created>
  <dcterms:modified xsi:type="dcterms:W3CDTF">2016-07-11T13:43:55Z</dcterms:modified>
  <cp:category>Alarmanlagen Planung Satel Integra</cp:category>
</cp:coreProperties>
</file>